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dictR.NZOA\Desktop\"/>
    </mc:Choice>
  </mc:AlternateContent>
  <bookViews>
    <workbookView xWindow="0" yWindow="0" windowWidth="25200" windowHeight="113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6" i="1" l="1"/>
  <c r="E4" i="1" l="1"/>
  <c r="E5" i="1"/>
  <c r="E7" i="1"/>
  <c r="E8" i="1"/>
  <c r="B9" i="1"/>
  <c r="C9" i="1"/>
  <c r="E9" i="1" l="1"/>
  <c r="E84" i="1"/>
  <c r="E83" i="1"/>
  <c r="C85" i="1"/>
  <c r="B85" i="1"/>
  <c r="F40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66" i="1"/>
  <c r="E13" i="1"/>
  <c r="E14" i="1"/>
  <c r="E15" i="1"/>
  <c r="E16" i="1"/>
  <c r="E17" i="1"/>
  <c r="E18" i="1"/>
  <c r="E12" i="1"/>
  <c r="C80" i="1"/>
  <c r="B80" i="1"/>
  <c r="C63" i="1"/>
  <c r="B63" i="1"/>
  <c r="E62" i="1"/>
  <c r="E61" i="1"/>
  <c r="E60" i="1"/>
  <c r="E59" i="1"/>
  <c r="E58" i="1"/>
  <c r="C55" i="1"/>
  <c r="B55" i="1"/>
  <c r="E54" i="1"/>
  <c r="E53" i="1"/>
  <c r="E52" i="1"/>
  <c r="E51" i="1"/>
  <c r="E50" i="1"/>
  <c r="E49" i="1"/>
  <c r="E48" i="1"/>
  <c r="E47" i="1"/>
  <c r="E46" i="1"/>
  <c r="E45" i="1"/>
  <c r="E44" i="1"/>
  <c r="E43" i="1"/>
  <c r="C40" i="1"/>
  <c r="B40" i="1"/>
  <c r="E39" i="1"/>
  <c r="E38" i="1"/>
  <c r="E37" i="1"/>
  <c r="E36" i="1"/>
  <c r="E35" i="1"/>
  <c r="E34" i="1"/>
  <c r="E33" i="1"/>
  <c r="C30" i="1"/>
  <c r="B30" i="1"/>
  <c r="E29" i="1"/>
  <c r="E28" i="1"/>
  <c r="E27" i="1"/>
  <c r="E26" i="1"/>
  <c r="E25" i="1"/>
  <c r="E24" i="1"/>
  <c r="E23" i="1"/>
  <c r="E22" i="1"/>
  <c r="C19" i="1"/>
  <c r="B19" i="1"/>
  <c r="E85" i="1" l="1"/>
  <c r="E63" i="1"/>
  <c r="E19" i="1"/>
  <c r="E80" i="1"/>
  <c r="E40" i="1"/>
  <c r="E55" i="1"/>
  <c r="E30" i="1"/>
</calcChain>
</file>

<file path=xl/sharedStrings.xml><?xml version="1.0" encoding="utf-8"?>
<sst xmlns="http://schemas.openxmlformats.org/spreadsheetml/2006/main" count="101" uniqueCount="54">
  <si>
    <t>Proposed</t>
  </si>
  <si>
    <t>Execution</t>
  </si>
  <si>
    <t>Commencement of pre-production</t>
  </si>
  <si>
    <t>Commencement of principal photography</t>
  </si>
  <si>
    <t>Commencement of post-production (off-line edit)</t>
  </si>
  <si>
    <t xml:space="preserve">Offline approval </t>
  </si>
  <si>
    <t>Full delivery</t>
  </si>
  <si>
    <t>Offline approval 1 ep</t>
  </si>
  <si>
    <t>Offline approval all eps</t>
  </si>
  <si>
    <t>Commencement of principal photography (divided up evenly into number of shooting blocks, e.g. 5)</t>
  </si>
  <si>
    <t>Offline approval half eps</t>
  </si>
  <si>
    <t>Entertainment one-off e.g. live OB</t>
  </si>
  <si>
    <t>Commencement of production/post-production</t>
  </si>
  <si>
    <t>Children's/magazine weekly series</t>
  </si>
  <si>
    <t>Commencement of principal photography (divided up evenly into months, e.g. 10)</t>
  </si>
  <si>
    <t>Documentary series (e.g. 6 eps plus)</t>
  </si>
  <si>
    <t xml:space="preserve">Commencement of pre-production </t>
  </si>
  <si>
    <t>Commencement of principal photography (2nd block)</t>
  </si>
  <si>
    <t>Commencement of principal photography (3rd block)</t>
  </si>
  <si>
    <t>Commencement of principal photography (4th block)</t>
  </si>
  <si>
    <t>Transmission of 2/10 eps</t>
  </si>
  <si>
    <t>Transmission of 1/10 series</t>
  </si>
  <si>
    <t>Transmission of 3/10 series</t>
  </si>
  <si>
    <t>Transmission of 4/10 series</t>
  </si>
  <si>
    <t>Transmission of 5/10 series</t>
  </si>
  <si>
    <t>Transmission of 6/10 series</t>
  </si>
  <si>
    <t>Transmission of 7/10 series</t>
  </si>
  <si>
    <t>Transmission of 8/10 series</t>
  </si>
  <si>
    <t>Transmission of 9/10 series</t>
  </si>
  <si>
    <t>Full delivery/transmission</t>
  </si>
  <si>
    <t>Notes</t>
  </si>
  <si>
    <t>If there is a delay in the broadcaster's agreement we are happy to discuss varying this drawdown, but this means we get wind of any delay earlier.</t>
  </si>
  <si>
    <t xml:space="preserve">1. Reports required for all but execution and delivery drawdown.  </t>
  </si>
  <si>
    <t>Example NZOA funding</t>
  </si>
  <si>
    <t>Reports</t>
  </si>
  <si>
    <t>Commencement of principal photography (5th block)</t>
  </si>
  <si>
    <t>2. Condition precedent to pre-production drawdown would be copy of broadcaster/platform agreement &amp; funding agreements</t>
  </si>
  <si>
    <t>3. Condition precedent to principal photography is Health and Safety confirmations.</t>
  </si>
  <si>
    <t>Drama one-off/short-run (i.e. 3 eps)</t>
  </si>
  <si>
    <t>Drama series (i.e. 6 eps plus)</t>
  </si>
  <si>
    <t>Documentary one-off/short-run (i.e. 3 eps)</t>
  </si>
  <si>
    <t>Development</t>
  </si>
  <si>
    <t>Execution, writers contracts, platform contracts</t>
  </si>
  <si>
    <t>Execution, platform contract</t>
  </si>
  <si>
    <t>Delivery to platform, or public launch</t>
  </si>
  <si>
    <t xml:space="preserve">Final cost report </t>
  </si>
  <si>
    <t>Final cost report</t>
  </si>
  <si>
    <t xml:space="preserve">5. Note that full delivery means all deliverables required by platform e.g. music returns etc. </t>
  </si>
  <si>
    <t>6. Final cost report, also a copy of the finished programme, stats reports, diversity report etc.</t>
  </si>
  <si>
    <t>DEFAULT DRAWDOWN SCHEDULES FOR NZ ON AIR FUNDING</t>
  </si>
  <si>
    <t xml:space="preserve">4. Commencement of post-production refers to the off-line editor starting (not simply data ingest).  </t>
  </si>
  <si>
    <t>Short form series (i.e. Web series / Game / App)</t>
  </si>
  <si>
    <t xml:space="preserve"> Game/app: Approval of beta version by NZOA and platform.                          Webseries: Offline approval</t>
  </si>
  <si>
    <t>Game/app: Pre production, design approval                            Webseries: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</si>
</sst>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%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9" fontId="0" fillId="0" borderId="0" xfId="1" applyFont="1"/>
    <xf numFmtId="9" fontId="0" fillId="0" borderId="0" xfId="1" applyFont="1" applyFill="1"/>
    <xf numFmtId="9" fontId="2" fillId="0" borderId="0" xfId="1" applyFont="1"/>
    <xf numFmtId="165" fontId="0" fillId="0" borderId="0" xfId="1" applyNumberFormat="1" applyFont="1"/>
    <xf numFmtId="0" fontId="0" fillId="0" borderId="0" xfId="0" applyAlignment="1">
      <alignment wrapText="1"/>
    </xf>
    <xf numFmtId="0" fontId="3" fillId="0" borderId="0" xfId="0" applyFont="1"/>
    <xf numFmtId="166" fontId="0" fillId="0" borderId="0" xfId="2" applyNumberFormat="1" applyFont="1"/>
    <xf numFmtId="166" fontId="2" fillId="0" borderId="0" xfId="2" applyNumberFormat="1" applyFont="1"/>
    <xf numFmtId="3" fontId="0" fillId="0" borderId="0" xfId="0" applyNumberFormat="1"/>
    <xf numFmtId="0" fontId="2" fillId="0" borderId="0" xfId="0" applyFont="1" applyFill="1"/>
    <xf numFmtId="0" fontId="0" fillId="0" borderId="0" xfId="0" applyFill="1"/>
    <xf numFmtId="166" fontId="0" fillId="0" borderId="0" xfId="2" applyNumberFormat="1" applyFont="1" applyFill="1"/>
    <xf numFmtId="3" fontId="0" fillId="0" borderId="0" xfId="0" applyNumberFormat="1" applyFill="1"/>
    <xf numFmtId="9" fontId="2" fillId="0" borderId="0" xfId="0" applyNumberFormat="1" applyFont="1" applyFill="1"/>
    <xf numFmtId="1" fontId="2" fillId="0" borderId="0" xfId="1" applyNumberFormat="1" applyFont="1" applyFill="1"/>
    <xf numFmtId="166" fontId="2" fillId="0" borderId="0" xfId="2" applyNumberFormat="1" applyFont="1" applyFill="1"/>
    <xf numFmtId="10" fontId="0" fillId="0" borderId="0" xfId="1" applyNumberFormat="1" applyFont="1" applyFill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"/>
  <sheetViews>
    <sheetView tabSelected="1" workbookViewId="0">
      <selection activeCell="G6" sqref="G6"/>
    </sheetView>
  </sheetViews>
  <sheetFormatPr defaultRowHeight="15" x14ac:dyDescent="0.25"/>
  <cols>
    <col min="1" max="1" width="53.5703125" customWidth="1"/>
    <col min="2" max="2" width="9.42578125" bestFit="1" customWidth="1"/>
    <col min="3" max="3" width="7" bestFit="1" customWidth="1"/>
    <col min="4" max="4" width="4.42578125" customWidth="1"/>
    <col min="5" max="5" width="21.85546875" bestFit="1" customWidth="1"/>
    <col min="6" max="6" width="11.85546875" customWidth="1"/>
    <col min="8" max="8" width="11.5703125" bestFit="1" customWidth="1"/>
  </cols>
  <sheetData>
    <row r="1" spans="1:6" ht="15.75" x14ac:dyDescent="0.25">
      <c r="A1" s="7" t="s">
        <v>49</v>
      </c>
    </row>
    <row r="2" spans="1:6" x14ac:dyDescent="0.25">
      <c r="E2" s="1"/>
      <c r="F2" s="1"/>
    </row>
    <row r="3" spans="1:6" x14ac:dyDescent="0.25">
      <c r="A3" s="1" t="s">
        <v>51</v>
      </c>
      <c r="B3" t="s">
        <v>0</v>
      </c>
      <c r="C3" t="s">
        <v>34</v>
      </c>
      <c r="E3" t="s">
        <v>33</v>
      </c>
      <c r="F3">
        <v>100000</v>
      </c>
    </row>
    <row r="4" spans="1:6" x14ac:dyDescent="0.25">
      <c r="A4" t="s">
        <v>43</v>
      </c>
      <c r="B4" s="2">
        <v>0.3</v>
      </c>
      <c r="C4">
        <v>0</v>
      </c>
      <c r="E4" s="8">
        <f>B4*$F$3</f>
        <v>30000</v>
      </c>
    </row>
    <row r="5" spans="1:6" ht="30" x14ac:dyDescent="0.25">
      <c r="A5" s="6" t="s">
        <v>53</v>
      </c>
      <c r="B5" s="3">
        <v>0.25</v>
      </c>
      <c r="C5">
        <v>1</v>
      </c>
      <c r="E5" s="8">
        <f>B5*$F$3</f>
        <v>25000</v>
      </c>
    </row>
    <row r="6" spans="1:6" ht="28.5" customHeight="1" x14ac:dyDescent="0.25">
      <c r="A6" s="6" t="s">
        <v>52</v>
      </c>
      <c r="B6" s="3">
        <v>0.2</v>
      </c>
      <c r="C6">
        <v>1</v>
      </c>
      <c r="E6" s="8">
        <f>B6*$F$3</f>
        <v>20000</v>
      </c>
    </row>
    <row r="7" spans="1:6" x14ac:dyDescent="0.25">
      <c r="A7" t="s">
        <v>44</v>
      </c>
      <c r="B7" s="2">
        <v>0.2</v>
      </c>
      <c r="C7">
        <v>1</v>
      </c>
      <c r="E7" s="8">
        <f>B7*$F$3</f>
        <v>20000</v>
      </c>
    </row>
    <row r="8" spans="1:6" x14ac:dyDescent="0.25">
      <c r="A8" t="s">
        <v>45</v>
      </c>
      <c r="B8" s="2">
        <v>0.05</v>
      </c>
      <c r="C8">
        <v>1</v>
      </c>
      <c r="E8" s="8">
        <f>B8*$F$3</f>
        <v>5000</v>
      </c>
    </row>
    <row r="9" spans="1:6" x14ac:dyDescent="0.25">
      <c r="B9" s="4">
        <f>SUM(B4:B8)</f>
        <v>1</v>
      </c>
      <c r="C9" s="1">
        <f>SUM(C4:C8)</f>
        <v>4</v>
      </c>
      <c r="E9" s="9">
        <f>SUM(E4:E8)</f>
        <v>100000</v>
      </c>
    </row>
    <row r="10" spans="1:6" x14ac:dyDescent="0.25">
      <c r="E10" s="1"/>
      <c r="F10" s="1"/>
    </row>
    <row r="11" spans="1:6" x14ac:dyDescent="0.25">
      <c r="A11" s="1" t="s">
        <v>40</v>
      </c>
      <c r="B11" t="s">
        <v>0</v>
      </c>
      <c r="C11" t="s">
        <v>34</v>
      </c>
      <c r="E11" t="s">
        <v>33</v>
      </c>
      <c r="F11">
        <v>150000</v>
      </c>
    </row>
    <row r="12" spans="1:6" x14ac:dyDescent="0.25">
      <c r="A12" t="s">
        <v>1</v>
      </c>
      <c r="B12" s="2">
        <v>0.15</v>
      </c>
      <c r="C12">
        <v>0</v>
      </c>
      <c r="E12" s="8">
        <f t="shared" ref="E12:E18" si="0">B12*$F$11</f>
        <v>22500</v>
      </c>
    </row>
    <row r="13" spans="1:6" x14ac:dyDescent="0.25">
      <c r="A13" t="s">
        <v>2</v>
      </c>
      <c r="B13" s="3">
        <v>0.15</v>
      </c>
      <c r="C13">
        <v>1</v>
      </c>
      <c r="E13" s="8">
        <f t="shared" si="0"/>
        <v>22500</v>
      </c>
    </row>
    <row r="14" spans="1:6" x14ac:dyDescent="0.25">
      <c r="A14" t="s">
        <v>3</v>
      </c>
      <c r="B14" s="2">
        <v>0.25</v>
      </c>
      <c r="C14">
        <v>1</v>
      </c>
      <c r="E14" s="8">
        <f t="shared" si="0"/>
        <v>37500</v>
      </c>
    </row>
    <row r="15" spans="1:6" x14ac:dyDescent="0.25">
      <c r="A15" t="s">
        <v>4</v>
      </c>
      <c r="B15" s="2">
        <v>0.2</v>
      </c>
      <c r="C15">
        <v>1</v>
      </c>
      <c r="E15" s="8">
        <f t="shared" si="0"/>
        <v>30000</v>
      </c>
    </row>
    <row r="16" spans="1:6" x14ac:dyDescent="0.25">
      <c r="A16" t="s">
        <v>5</v>
      </c>
      <c r="B16" s="2">
        <v>0.15</v>
      </c>
      <c r="C16">
        <v>1</v>
      </c>
      <c r="E16" s="8">
        <f t="shared" si="0"/>
        <v>22500</v>
      </c>
    </row>
    <row r="17" spans="1:8" x14ac:dyDescent="0.25">
      <c r="A17" t="s">
        <v>6</v>
      </c>
      <c r="B17" s="2">
        <v>0.05</v>
      </c>
      <c r="C17">
        <v>0</v>
      </c>
      <c r="E17" s="8">
        <f t="shared" si="0"/>
        <v>7500</v>
      </c>
    </row>
    <row r="18" spans="1:8" x14ac:dyDescent="0.25">
      <c r="A18" t="s">
        <v>46</v>
      </c>
      <c r="B18" s="2">
        <v>0.05</v>
      </c>
      <c r="C18">
        <v>1</v>
      </c>
      <c r="E18" s="8">
        <f t="shared" si="0"/>
        <v>7500</v>
      </c>
    </row>
    <row r="19" spans="1:8" x14ac:dyDescent="0.25">
      <c r="B19" s="4">
        <f>SUM(B12:B18)</f>
        <v>1</v>
      </c>
      <c r="C19" s="1">
        <f>SUM(C12:C18)</f>
        <v>5</v>
      </c>
      <c r="E19" s="9">
        <f>SUM(E12:E18)</f>
        <v>150000</v>
      </c>
    </row>
    <row r="20" spans="1:8" x14ac:dyDescent="0.25">
      <c r="B20" s="2"/>
      <c r="E20" s="1"/>
    </row>
    <row r="21" spans="1:8" x14ac:dyDescent="0.25">
      <c r="A21" s="1" t="s">
        <v>15</v>
      </c>
      <c r="B21" t="s">
        <v>0</v>
      </c>
      <c r="C21" t="s">
        <v>34</v>
      </c>
      <c r="E21" t="s">
        <v>33</v>
      </c>
      <c r="F21">
        <v>200000</v>
      </c>
    </row>
    <row r="22" spans="1:8" x14ac:dyDescent="0.25">
      <c r="A22" t="s">
        <v>1</v>
      </c>
      <c r="B22" s="3">
        <v>0.15</v>
      </c>
      <c r="C22">
        <v>0</v>
      </c>
      <c r="E22" s="8">
        <f>B22*$F$21</f>
        <v>30000</v>
      </c>
      <c r="G22" s="8"/>
      <c r="H22" s="3"/>
    </row>
    <row r="23" spans="1:8" x14ac:dyDescent="0.25">
      <c r="A23" t="s">
        <v>2</v>
      </c>
      <c r="B23" s="3">
        <v>0.15</v>
      </c>
      <c r="C23">
        <v>1</v>
      </c>
      <c r="E23" s="8">
        <f t="shared" ref="E23:E29" si="1">B23*$F$21</f>
        <v>30000</v>
      </c>
      <c r="G23" s="8"/>
      <c r="H23" s="3"/>
    </row>
    <row r="24" spans="1:8" x14ac:dyDescent="0.25">
      <c r="A24" t="s">
        <v>3</v>
      </c>
      <c r="B24" s="3">
        <v>0.25</v>
      </c>
      <c r="C24">
        <v>1</v>
      </c>
      <c r="E24" s="8">
        <f t="shared" si="1"/>
        <v>50000</v>
      </c>
      <c r="G24" s="8"/>
      <c r="H24" s="3"/>
    </row>
    <row r="25" spans="1:8" x14ac:dyDescent="0.25">
      <c r="A25" t="s">
        <v>4</v>
      </c>
      <c r="B25" s="3">
        <v>0.2</v>
      </c>
      <c r="C25">
        <v>1</v>
      </c>
      <c r="E25" s="8">
        <f t="shared" si="1"/>
        <v>40000</v>
      </c>
      <c r="G25" s="8"/>
      <c r="H25" s="3"/>
    </row>
    <row r="26" spans="1:8" x14ac:dyDescent="0.25">
      <c r="A26" t="s">
        <v>7</v>
      </c>
      <c r="B26" s="3">
        <v>0.1</v>
      </c>
      <c r="C26">
        <v>1</v>
      </c>
      <c r="E26" s="8">
        <f t="shared" si="1"/>
        <v>20000</v>
      </c>
      <c r="G26" s="8"/>
      <c r="H26" s="3"/>
    </row>
    <row r="27" spans="1:8" x14ac:dyDescent="0.25">
      <c r="A27" t="s">
        <v>8</v>
      </c>
      <c r="B27" s="3">
        <v>0.05</v>
      </c>
      <c r="C27">
        <v>1</v>
      </c>
      <c r="E27" s="8">
        <f t="shared" si="1"/>
        <v>10000</v>
      </c>
      <c r="G27" s="8"/>
      <c r="H27" s="3"/>
    </row>
    <row r="28" spans="1:8" x14ac:dyDescent="0.25">
      <c r="A28" t="s">
        <v>6</v>
      </c>
      <c r="B28" s="3">
        <v>0.05</v>
      </c>
      <c r="C28">
        <v>0</v>
      </c>
      <c r="E28" s="8">
        <f t="shared" si="1"/>
        <v>10000</v>
      </c>
      <c r="G28" s="8"/>
      <c r="H28" s="3"/>
    </row>
    <row r="29" spans="1:8" x14ac:dyDescent="0.25">
      <c r="A29" t="s">
        <v>46</v>
      </c>
      <c r="B29" s="3">
        <v>0.05</v>
      </c>
      <c r="C29">
        <v>1</v>
      </c>
      <c r="E29" s="8">
        <f t="shared" si="1"/>
        <v>10000</v>
      </c>
      <c r="F29" s="10"/>
      <c r="G29" s="8"/>
      <c r="H29" s="18"/>
    </row>
    <row r="30" spans="1:8" x14ac:dyDescent="0.25">
      <c r="B30" s="4">
        <f>SUM(B22:B29)</f>
        <v>1</v>
      </c>
      <c r="C30" s="1">
        <f>SUM(C22:C29)</f>
        <v>6</v>
      </c>
      <c r="E30" s="9">
        <f>SUM(E22:E29)</f>
        <v>200000</v>
      </c>
      <c r="G30" s="9"/>
      <c r="H30" s="9"/>
    </row>
    <row r="32" spans="1:8" x14ac:dyDescent="0.25">
      <c r="A32" s="11" t="s">
        <v>38</v>
      </c>
      <c r="B32" s="12" t="s">
        <v>0</v>
      </c>
      <c r="C32" s="12" t="s">
        <v>34</v>
      </c>
      <c r="D32" s="12"/>
      <c r="E32" s="12" t="s">
        <v>33</v>
      </c>
      <c r="F32" s="12">
        <v>1000000</v>
      </c>
    </row>
    <row r="33" spans="1:6" x14ac:dyDescent="0.25">
      <c r="A33" s="12" t="s">
        <v>1</v>
      </c>
      <c r="B33" s="3">
        <v>0.1</v>
      </c>
      <c r="C33" s="12">
        <v>0</v>
      </c>
      <c r="D33" s="12"/>
      <c r="E33" s="13">
        <f t="shared" ref="E33:E39" si="2">B33*$F$32</f>
        <v>100000</v>
      </c>
      <c r="F33" s="14"/>
    </row>
    <row r="34" spans="1:6" x14ac:dyDescent="0.25">
      <c r="A34" s="12" t="s">
        <v>2</v>
      </c>
      <c r="B34" s="3">
        <v>0.2</v>
      </c>
      <c r="C34" s="12">
        <v>1</v>
      </c>
      <c r="D34" s="12"/>
      <c r="E34" s="13">
        <f t="shared" si="2"/>
        <v>200000</v>
      </c>
      <c r="F34" s="14"/>
    </row>
    <row r="35" spans="1:6" x14ac:dyDescent="0.25">
      <c r="A35" s="12" t="s">
        <v>3</v>
      </c>
      <c r="B35" s="3">
        <v>0.3</v>
      </c>
      <c r="C35" s="12">
        <v>1</v>
      </c>
      <c r="D35" s="12"/>
      <c r="E35" s="13">
        <f t="shared" si="2"/>
        <v>300000</v>
      </c>
      <c r="F35" s="14"/>
    </row>
    <row r="36" spans="1:6" x14ac:dyDescent="0.25">
      <c r="A36" s="12" t="s">
        <v>4</v>
      </c>
      <c r="B36" s="3">
        <v>0.2</v>
      </c>
      <c r="C36" s="12">
        <v>1</v>
      </c>
      <c r="D36" s="12"/>
      <c r="E36" s="13">
        <f t="shared" si="2"/>
        <v>200000</v>
      </c>
      <c r="F36" s="14"/>
    </row>
    <row r="37" spans="1:6" x14ac:dyDescent="0.25">
      <c r="A37" s="12" t="s">
        <v>5</v>
      </c>
      <c r="B37" s="3">
        <v>0.1</v>
      </c>
      <c r="C37" s="12">
        <v>1</v>
      </c>
      <c r="D37" s="12"/>
      <c r="E37" s="13">
        <f t="shared" si="2"/>
        <v>100000</v>
      </c>
      <c r="F37" s="14"/>
    </row>
    <row r="38" spans="1:6" x14ac:dyDescent="0.25">
      <c r="A38" s="12" t="s">
        <v>6</v>
      </c>
      <c r="B38" s="3">
        <v>0.05</v>
      </c>
      <c r="C38" s="12">
        <v>0</v>
      </c>
      <c r="D38" s="12"/>
      <c r="E38" s="13">
        <f t="shared" si="2"/>
        <v>50000</v>
      </c>
      <c r="F38" s="14"/>
    </row>
    <row r="39" spans="1:6" x14ac:dyDescent="0.25">
      <c r="A39" s="12" t="s">
        <v>46</v>
      </c>
      <c r="B39" s="3">
        <v>0.05</v>
      </c>
      <c r="C39" s="12">
        <v>1</v>
      </c>
      <c r="D39" s="12"/>
      <c r="E39" s="13">
        <f t="shared" si="2"/>
        <v>50000</v>
      </c>
      <c r="F39" s="14"/>
    </row>
    <row r="40" spans="1:6" x14ac:dyDescent="0.25">
      <c r="A40" s="12"/>
      <c r="B40" s="15">
        <f t="shared" ref="B40" si="3">SUM(B33:B39)</f>
        <v>1</v>
      </c>
      <c r="C40" s="16">
        <f>SUM(C33:C39)</f>
        <v>5</v>
      </c>
      <c r="D40" s="12"/>
      <c r="E40" s="17">
        <f>SUM(E33:E39)</f>
        <v>1000000</v>
      </c>
      <c r="F40" s="14">
        <f>SUM(F33:F39)</f>
        <v>0</v>
      </c>
    </row>
    <row r="42" spans="1:6" x14ac:dyDescent="0.25">
      <c r="A42" s="1" t="s">
        <v>39</v>
      </c>
      <c r="B42" t="s">
        <v>0</v>
      </c>
      <c r="C42" t="s">
        <v>34</v>
      </c>
      <c r="E42" t="s">
        <v>33</v>
      </c>
      <c r="F42">
        <v>5000000</v>
      </c>
    </row>
    <row r="43" spans="1:6" x14ac:dyDescent="0.25">
      <c r="A43" t="s">
        <v>1</v>
      </c>
      <c r="B43" s="5">
        <v>0.08</v>
      </c>
      <c r="C43">
        <v>0</v>
      </c>
      <c r="E43" s="8">
        <f t="shared" ref="E43:E54" si="4">$F$42*B43</f>
        <v>400000</v>
      </c>
    </row>
    <row r="44" spans="1:6" x14ac:dyDescent="0.25">
      <c r="A44" t="s">
        <v>2</v>
      </c>
      <c r="B44" s="5">
        <v>0.15</v>
      </c>
      <c r="C44">
        <v>1</v>
      </c>
      <c r="E44" s="8">
        <f t="shared" si="4"/>
        <v>750000</v>
      </c>
    </row>
    <row r="45" spans="1:6" ht="30" x14ac:dyDescent="0.25">
      <c r="A45" s="6" t="s">
        <v>9</v>
      </c>
      <c r="B45" s="5">
        <v>0.1</v>
      </c>
      <c r="C45">
        <v>1</v>
      </c>
      <c r="E45" s="8">
        <f t="shared" si="4"/>
        <v>500000</v>
      </c>
    </row>
    <row r="46" spans="1:6" x14ac:dyDescent="0.25">
      <c r="A46" t="s">
        <v>17</v>
      </c>
      <c r="B46" s="5">
        <v>0.1</v>
      </c>
      <c r="C46">
        <v>1</v>
      </c>
      <c r="E46" s="8">
        <f t="shared" si="4"/>
        <v>500000</v>
      </c>
    </row>
    <row r="47" spans="1:6" x14ac:dyDescent="0.25">
      <c r="A47" t="s">
        <v>18</v>
      </c>
      <c r="B47" s="5">
        <v>0.1</v>
      </c>
      <c r="C47">
        <v>1</v>
      </c>
      <c r="E47" s="8">
        <f t="shared" si="4"/>
        <v>500000</v>
      </c>
    </row>
    <row r="48" spans="1:6" x14ac:dyDescent="0.25">
      <c r="A48" t="s">
        <v>19</v>
      </c>
      <c r="B48" s="5">
        <v>0.1</v>
      </c>
      <c r="C48">
        <v>1</v>
      </c>
      <c r="E48" s="8">
        <f t="shared" si="4"/>
        <v>500000</v>
      </c>
    </row>
    <row r="49" spans="1:6" x14ac:dyDescent="0.25">
      <c r="A49" t="s">
        <v>35</v>
      </c>
      <c r="B49" s="5">
        <v>0.1</v>
      </c>
      <c r="C49">
        <v>1</v>
      </c>
      <c r="E49" s="8">
        <f t="shared" si="4"/>
        <v>500000</v>
      </c>
    </row>
    <row r="50" spans="1:6" x14ac:dyDescent="0.25">
      <c r="A50" t="s">
        <v>7</v>
      </c>
      <c r="B50" s="5">
        <v>0.12</v>
      </c>
      <c r="C50">
        <v>1</v>
      </c>
      <c r="E50" s="8">
        <f t="shared" si="4"/>
        <v>600000</v>
      </c>
    </row>
    <row r="51" spans="1:6" x14ac:dyDescent="0.25">
      <c r="A51" t="s">
        <v>10</v>
      </c>
      <c r="B51" s="5">
        <v>0.05</v>
      </c>
      <c r="C51">
        <v>1</v>
      </c>
      <c r="E51" s="8">
        <f t="shared" si="4"/>
        <v>250000</v>
      </c>
    </row>
    <row r="52" spans="1:6" x14ac:dyDescent="0.25">
      <c r="A52" t="s">
        <v>8</v>
      </c>
      <c r="B52" s="5">
        <v>0.05</v>
      </c>
      <c r="C52">
        <v>1</v>
      </c>
      <c r="E52" s="8">
        <f t="shared" si="4"/>
        <v>250000</v>
      </c>
    </row>
    <row r="53" spans="1:6" x14ac:dyDescent="0.25">
      <c r="A53" t="s">
        <v>6</v>
      </c>
      <c r="B53" s="5">
        <v>2.5000000000000001E-2</v>
      </c>
      <c r="C53">
        <v>0</v>
      </c>
      <c r="E53" s="8">
        <f t="shared" si="4"/>
        <v>125000</v>
      </c>
    </row>
    <row r="54" spans="1:6" x14ac:dyDescent="0.25">
      <c r="A54" t="s">
        <v>46</v>
      </c>
      <c r="B54" s="5">
        <v>2.5000000000000001E-2</v>
      </c>
      <c r="C54">
        <v>1</v>
      </c>
      <c r="E54" s="8">
        <f t="shared" si="4"/>
        <v>125000</v>
      </c>
    </row>
    <row r="55" spans="1:6" x14ac:dyDescent="0.25">
      <c r="B55" s="4">
        <f>SUM(B43:B54)</f>
        <v>1</v>
      </c>
      <c r="C55" s="1">
        <f>SUM(C43:C54)</f>
        <v>10</v>
      </c>
      <c r="E55" s="9">
        <f>SUM(E43:E54)</f>
        <v>5000000</v>
      </c>
    </row>
    <row r="57" spans="1:6" x14ac:dyDescent="0.25">
      <c r="A57" s="1" t="s">
        <v>11</v>
      </c>
      <c r="B57" t="s">
        <v>0</v>
      </c>
      <c r="C57" t="s">
        <v>34</v>
      </c>
      <c r="E57" t="s">
        <v>33</v>
      </c>
      <c r="F57">
        <v>150000</v>
      </c>
    </row>
    <row r="58" spans="1:6" x14ac:dyDescent="0.25">
      <c r="A58" t="s">
        <v>1</v>
      </c>
      <c r="B58" s="2">
        <v>0.1</v>
      </c>
      <c r="C58">
        <v>0</v>
      </c>
      <c r="E58" s="8">
        <f>B58*$F$57</f>
        <v>15000</v>
      </c>
    </row>
    <row r="59" spans="1:6" x14ac:dyDescent="0.25">
      <c r="A59" t="s">
        <v>16</v>
      </c>
      <c r="B59" s="3">
        <v>0.2</v>
      </c>
      <c r="C59">
        <v>1</v>
      </c>
      <c r="E59" s="8">
        <f t="shared" ref="E59:E62" si="5">B59*$F$57</f>
        <v>30000</v>
      </c>
    </row>
    <row r="60" spans="1:6" x14ac:dyDescent="0.25">
      <c r="A60" t="s">
        <v>12</v>
      </c>
      <c r="B60" s="2">
        <v>0.5</v>
      </c>
      <c r="C60">
        <v>1</v>
      </c>
      <c r="E60" s="8">
        <f t="shared" si="5"/>
        <v>75000</v>
      </c>
    </row>
    <row r="61" spans="1:6" x14ac:dyDescent="0.25">
      <c r="A61" t="s">
        <v>29</v>
      </c>
      <c r="B61" s="2">
        <v>0.15</v>
      </c>
      <c r="C61">
        <v>0</v>
      </c>
      <c r="E61" s="8">
        <f t="shared" si="5"/>
        <v>22500</v>
      </c>
    </row>
    <row r="62" spans="1:6" x14ac:dyDescent="0.25">
      <c r="A62" t="s">
        <v>46</v>
      </c>
      <c r="B62" s="2">
        <v>0.05</v>
      </c>
      <c r="C62">
        <v>1</v>
      </c>
      <c r="E62" s="8">
        <f t="shared" si="5"/>
        <v>7500</v>
      </c>
    </row>
    <row r="63" spans="1:6" x14ac:dyDescent="0.25">
      <c r="B63" s="4">
        <f>SUM(B58:B62)</f>
        <v>1</v>
      </c>
      <c r="C63" s="1">
        <f>SUM(C58:C62)</f>
        <v>3</v>
      </c>
      <c r="E63" s="9">
        <f>SUM(E58:E62)</f>
        <v>150000</v>
      </c>
    </row>
    <row r="65" spans="1:6" x14ac:dyDescent="0.25">
      <c r="A65" s="1" t="s">
        <v>13</v>
      </c>
      <c r="B65" t="s">
        <v>0</v>
      </c>
      <c r="C65" t="s">
        <v>34</v>
      </c>
      <c r="E65" t="s">
        <v>33</v>
      </c>
      <c r="F65">
        <v>1500000</v>
      </c>
    </row>
    <row r="66" spans="1:6" x14ac:dyDescent="0.25">
      <c r="A66" t="s">
        <v>1</v>
      </c>
      <c r="B66" s="5">
        <v>7.4999999999999997E-2</v>
      </c>
      <c r="C66">
        <v>0</v>
      </c>
      <c r="E66" s="8">
        <f>B66*$F$65</f>
        <v>112500</v>
      </c>
    </row>
    <row r="67" spans="1:6" x14ac:dyDescent="0.25">
      <c r="A67" t="s">
        <v>2</v>
      </c>
      <c r="B67" s="5">
        <v>7.4999999999999997E-2</v>
      </c>
      <c r="C67">
        <v>1</v>
      </c>
      <c r="E67" s="8">
        <f t="shared" ref="E67:E79" si="6">B67*$F$65</f>
        <v>112500</v>
      </c>
    </row>
    <row r="68" spans="1:6" ht="30" x14ac:dyDescent="0.25">
      <c r="A68" s="6" t="s">
        <v>14</v>
      </c>
      <c r="B68" s="5">
        <v>7.4999999999999997E-2</v>
      </c>
      <c r="C68">
        <v>1</v>
      </c>
      <c r="E68" s="8">
        <f t="shared" si="6"/>
        <v>112500</v>
      </c>
    </row>
    <row r="69" spans="1:6" x14ac:dyDescent="0.25">
      <c r="A69" t="s">
        <v>21</v>
      </c>
      <c r="B69" s="5">
        <v>7.4999999999999997E-2</v>
      </c>
      <c r="C69">
        <v>1</v>
      </c>
      <c r="E69" s="8">
        <f t="shared" si="6"/>
        <v>112500</v>
      </c>
    </row>
    <row r="70" spans="1:6" x14ac:dyDescent="0.25">
      <c r="A70" t="s">
        <v>20</v>
      </c>
      <c r="B70" s="5">
        <v>7.4999999999999997E-2</v>
      </c>
      <c r="C70">
        <v>1</v>
      </c>
      <c r="E70" s="8">
        <f t="shared" si="6"/>
        <v>112500</v>
      </c>
    </row>
    <row r="71" spans="1:6" x14ac:dyDescent="0.25">
      <c r="A71" t="s">
        <v>22</v>
      </c>
      <c r="B71" s="5">
        <v>7.4999999999999997E-2</v>
      </c>
      <c r="C71">
        <v>1</v>
      </c>
      <c r="E71" s="8">
        <f t="shared" si="6"/>
        <v>112500</v>
      </c>
    </row>
    <row r="72" spans="1:6" x14ac:dyDescent="0.25">
      <c r="A72" t="s">
        <v>23</v>
      </c>
      <c r="B72" s="5">
        <v>7.4999999999999997E-2</v>
      </c>
      <c r="C72">
        <v>1</v>
      </c>
      <c r="E72" s="8">
        <f t="shared" si="6"/>
        <v>112500</v>
      </c>
    </row>
    <row r="73" spans="1:6" x14ac:dyDescent="0.25">
      <c r="A73" t="s">
        <v>24</v>
      </c>
      <c r="B73" s="5">
        <v>7.4999999999999997E-2</v>
      </c>
      <c r="C73">
        <v>1</v>
      </c>
      <c r="E73" s="8">
        <f t="shared" si="6"/>
        <v>112500</v>
      </c>
    </row>
    <row r="74" spans="1:6" x14ac:dyDescent="0.25">
      <c r="A74" t="s">
        <v>25</v>
      </c>
      <c r="B74" s="5">
        <v>7.4999999999999997E-2</v>
      </c>
      <c r="C74">
        <v>1</v>
      </c>
      <c r="E74" s="8">
        <f t="shared" si="6"/>
        <v>112500</v>
      </c>
    </row>
    <row r="75" spans="1:6" x14ac:dyDescent="0.25">
      <c r="A75" t="s">
        <v>26</v>
      </c>
      <c r="B75" s="5">
        <v>7.4999999999999997E-2</v>
      </c>
      <c r="C75">
        <v>1</v>
      </c>
      <c r="E75" s="8">
        <f t="shared" si="6"/>
        <v>112500</v>
      </c>
    </row>
    <row r="76" spans="1:6" x14ac:dyDescent="0.25">
      <c r="A76" t="s">
        <v>27</v>
      </c>
      <c r="B76" s="5">
        <v>7.4999999999999997E-2</v>
      </c>
      <c r="C76">
        <v>1</v>
      </c>
      <c r="E76" s="8">
        <f t="shared" si="6"/>
        <v>112500</v>
      </c>
    </row>
    <row r="77" spans="1:6" x14ac:dyDescent="0.25">
      <c r="A77" t="s">
        <v>28</v>
      </c>
      <c r="B77" s="5">
        <v>7.4999999999999997E-2</v>
      </c>
      <c r="C77">
        <v>1</v>
      </c>
      <c r="E77" s="8">
        <f t="shared" si="6"/>
        <v>112500</v>
      </c>
    </row>
    <row r="78" spans="1:6" x14ac:dyDescent="0.25">
      <c r="A78" t="s">
        <v>29</v>
      </c>
      <c r="B78" s="5">
        <v>7.4999999999999997E-2</v>
      </c>
      <c r="C78">
        <v>0</v>
      </c>
      <c r="E78" s="8">
        <f t="shared" si="6"/>
        <v>112500</v>
      </c>
    </row>
    <row r="79" spans="1:6" x14ac:dyDescent="0.25">
      <c r="A79" t="s">
        <v>45</v>
      </c>
      <c r="B79" s="5">
        <v>2.5000000000000001E-2</v>
      </c>
      <c r="C79">
        <v>1</v>
      </c>
      <c r="E79" s="8">
        <f t="shared" si="6"/>
        <v>37500</v>
      </c>
    </row>
    <row r="80" spans="1:6" x14ac:dyDescent="0.25">
      <c r="B80" s="4">
        <f>SUM(B66:B79)</f>
        <v>0.99999999999999978</v>
      </c>
      <c r="C80" s="1">
        <f>SUM(C66:C79)</f>
        <v>12</v>
      </c>
      <c r="E80" s="9">
        <f>SUM(E66:E79)</f>
        <v>1500000</v>
      </c>
    </row>
    <row r="81" spans="1:6" x14ac:dyDescent="0.25">
      <c r="B81" s="4"/>
      <c r="C81" s="1"/>
      <c r="E81" s="9"/>
    </row>
    <row r="82" spans="1:6" x14ac:dyDescent="0.25">
      <c r="A82" s="1" t="s">
        <v>41</v>
      </c>
      <c r="B82" t="s">
        <v>0</v>
      </c>
      <c r="C82" t="s">
        <v>34</v>
      </c>
      <c r="E82" t="s">
        <v>33</v>
      </c>
      <c r="F82">
        <v>10000</v>
      </c>
    </row>
    <row r="83" spans="1:6" x14ac:dyDescent="0.25">
      <c r="A83" t="s">
        <v>42</v>
      </c>
      <c r="B83" s="2">
        <v>0.5</v>
      </c>
      <c r="C83">
        <v>0</v>
      </c>
      <c r="E83" s="8">
        <f>B83*$F$82</f>
        <v>5000</v>
      </c>
    </row>
    <row r="84" spans="1:6" x14ac:dyDescent="0.25">
      <c r="A84" t="s">
        <v>45</v>
      </c>
      <c r="B84" s="2">
        <v>0.5</v>
      </c>
      <c r="C84">
        <v>1</v>
      </c>
      <c r="E84" s="8">
        <f>B84*$F$82</f>
        <v>5000</v>
      </c>
    </row>
    <row r="85" spans="1:6" x14ac:dyDescent="0.25">
      <c r="B85" s="4">
        <f>SUM(B83:B84)</f>
        <v>1</v>
      </c>
      <c r="C85" s="1">
        <f>SUM(C83:C84)</f>
        <v>1</v>
      </c>
      <c r="E85" s="9">
        <f>SUM(E83:E84)</f>
        <v>10000</v>
      </c>
    </row>
    <row r="87" spans="1:6" x14ac:dyDescent="0.25">
      <c r="A87" s="1" t="s">
        <v>30</v>
      </c>
    </row>
    <row r="88" spans="1:6" x14ac:dyDescent="0.25">
      <c r="A88" t="s">
        <v>32</v>
      </c>
    </row>
    <row r="89" spans="1:6" x14ac:dyDescent="0.25">
      <c r="A89" t="s">
        <v>36</v>
      </c>
    </row>
    <row r="90" spans="1:6" x14ac:dyDescent="0.25">
      <c r="A90" t="s">
        <v>31</v>
      </c>
    </row>
    <row r="91" spans="1:6" x14ac:dyDescent="0.25">
      <c r="A91" t="s">
        <v>37</v>
      </c>
    </row>
    <row r="92" spans="1:6" x14ac:dyDescent="0.25">
      <c r="A92" t="s">
        <v>50</v>
      </c>
    </row>
    <row r="93" spans="1:6" x14ac:dyDescent="0.25">
      <c r="A93" t="s">
        <v>47</v>
      </c>
    </row>
    <row r="94" spans="1:6" x14ac:dyDescent="0.25">
      <c r="A94" t="s">
        <v>48</v>
      </c>
    </row>
  </sheetData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New Zealand On Air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naomiw</dc:creator>
  <cp:lastModifiedBy>Benedict Reid</cp:lastModifiedBy>
  <cp:lastPrinted>2011-07-22T03:39:01Z</cp:lastPrinted>
  <dcterms:created xsi:type="dcterms:W3CDTF">2010-08-19T03:40:54Z</dcterms:created>
  <dcterms:modified xsi:type="dcterms:W3CDTF">2017-10-31T20:43:15Z</dcterms:modified>
</cp:coreProperties>
</file>