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250" activeTab="1"/>
  </bookViews>
  <sheets>
    <sheet name="Travel" sheetId="1" r:id="rId1"/>
    <sheet name="Hospitality" sheetId="2" r:id="rId2"/>
    <sheet name="Gifts and Benefits" sheetId="4" r:id="rId3"/>
    <sheet name="All other expenses" sheetId="3" r:id="rId4"/>
  </sheets>
  <definedNames>
    <definedName name="_xlnm.Print_Area" localSheetId="3">'All other expenses'!$A$1:$E$12</definedName>
    <definedName name="_xlnm.Print_Area" localSheetId="2">'Gifts and Benefits'!$A$1:$E$11</definedName>
    <definedName name="_xlnm.Print_Area" localSheetId="1">Hospitality!$A$1:$F$30</definedName>
    <definedName name="_xlnm.Print_Area" localSheetId="0">Travel!$A$1:$D$153</definedName>
  </definedNames>
  <calcPr calcId="162913"/>
</workbook>
</file>

<file path=xl/calcChain.xml><?xml version="1.0" encoding="utf-8"?>
<calcChain xmlns="http://schemas.openxmlformats.org/spreadsheetml/2006/main">
  <c r="B29" i="2" l="1"/>
  <c r="B152" i="1" l="1"/>
  <c r="B117" i="1"/>
  <c r="B3" i="2" l="1"/>
  <c r="B11" i="3" l="1"/>
  <c r="D11" i="4"/>
  <c r="B4" i="3"/>
  <c r="B3" i="3"/>
  <c r="B2" i="3"/>
  <c r="B4" i="4"/>
  <c r="B3" i="4"/>
  <c r="B2" i="4"/>
  <c r="B4" i="2"/>
  <c r="B2" i="2"/>
  <c r="B11" i="1"/>
  <c r="B153" i="1" s="1"/>
</calcChain>
</file>

<file path=xl/sharedStrings.xml><?xml version="1.0" encoding="utf-8"?>
<sst xmlns="http://schemas.openxmlformats.org/spreadsheetml/2006/main" count="439" uniqueCount="155">
  <si>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</si>
  <si>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</si>
  <si>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</si>
  <si>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</si>
  <si>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</si>
  <si>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</si>
  <si>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</si>
  <si>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</si>
  <si>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</si>
  <si>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</si>
  <si>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</si>
  <si>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</si>
  <si>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</si>
  <si>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</si>
  <si>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</si>
  <si>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</si>
  <si>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</si>
  <si>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</si>
  <si>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</si>
  <si>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</si>
  <si>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</si>
  <si>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</si>
  <si>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</si>
  <si>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</si>
  <si>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</si>
  <si>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</si>
  <si>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Offered by 
(who made the offer?)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</si>
  <si>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</si>
  <si>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</si>
  <si>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</si>
  <si>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</si>
  <si>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</si>
  <si>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</si>
  <si>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>New Zealand On Air</t>
  </si>
  <si>
    <t>Jane Wrightson</t>
  </si>
  <si>
    <t>1 July 2017 to 30 June 2018</t>
  </si>
  <si>
    <t>No International travel expenses to disclose for this period</t>
  </si>
  <si>
    <r>
      <t xml:space="preserve">Cost ($)
</t>
    </r>
    <r>
      <rPr>
        <b/>
        <sz val="10"/>
        <color rgb="FFFF0000"/>
        <rFont val="Arial"/>
        <family val="2"/>
      </rPr>
      <t>All costs GST inc. apart from Uber &amp; Zoomy charges</t>
    </r>
  </si>
  <si>
    <t>28-30/08/2017</t>
  </si>
  <si>
    <t>11-12/09/2017</t>
  </si>
  <si>
    <t>21-22/09/2017</t>
  </si>
  <si>
    <t>28/09-2/10 2017</t>
  </si>
  <si>
    <t>28/09-1/10 2017</t>
  </si>
  <si>
    <t>6-8/10/2017</t>
  </si>
  <si>
    <t>8-10/11/2017</t>
  </si>
  <si>
    <t>15-17/11/2017</t>
  </si>
  <si>
    <t>30/11-1/12 2017</t>
  </si>
  <si>
    <t>5-7/12/2017</t>
  </si>
  <si>
    <t>27/02 - 02/03 2018</t>
  </si>
  <si>
    <t>02/04 - 03/04 2018</t>
  </si>
  <si>
    <t>9-11/04/2018</t>
  </si>
  <si>
    <t>16/05- 17/05 2018</t>
  </si>
  <si>
    <t>21/06- 22/06 2018</t>
  </si>
  <si>
    <t>25/06- 26/06 2018</t>
  </si>
  <si>
    <t>Industry Meeting</t>
  </si>
  <si>
    <t>Industry Stakeholder Event and Meetings</t>
  </si>
  <si>
    <t>Industry Stakeholder Events and Meetings</t>
  </si>
  <si>
    <t>Board Meeting</t>
  </si>
  <si>
    <t>Ministry Meeting</t>
  </si>
  <si>
    <t>NZ On Air Event</t>
  </si>
  <si>
    <t>Taxi</t>
  </si>
  <si>
    <t>Airfares</t>
  </si>
  <si>
    <t>Accommodation &amp; Meals</t>
  </si>
  <si>
    <t>Meal</t>
  </si>
  <si>
    <t>Uber Taxi</t>
  </si>
  <si>
    <t>Rental Car</t>
  </si>
  <si>
    <t>Zoomy Taxi</t>
  </si>
  <si>
    <t>Car Rental</t>
  </si>
  <si>
    <t>Industry Conference Dunedin</t>
  </si>
  <si>
    <t>Industry Stakeholder Event and Meetings Auckland</t>
  </si>
  <si>
    <t>Auckland Office Travel Auckland</t>
  </si>
  <si>
    <t>Industry Stakeholder Summit and Meetings Auckland</t>
  </si>
  <si>
    <t>Industry Event and Summit  Auckland</t>
  </si>
  <si>
    <t>Industry Stakeholder Conference  Hamilton</t>
  </si>
  <si>
    <t>Industry Stakeholder Events and Meetings Auckland</t>
  </si>
  <si>
    <t>Industry Stakeholder Events and Meetings Wellington</t>
  </si>
  <si>
    <t>Governance Meeting Auckland</t>
  </si>
  <si>
    <t>Staff Meeting Auckland</t>
  </si>
  <si>
    <t>NZ On Air Event Wellington</t>
  </si>
  <si>
    <t>Industry Conference Wellington-Dunedin 3 Days</t>
  </si>
  <si>
    <t>Industry Stakeholder Event and Meetings Wellington-Auckland 2 Days</t>
  </si>
  <si>
    <t>Industry Conference Dunedin 3 Days</t>
  </si>
  <si>
    <t>Industry Stakeholder Event and Meetings Auckland 2 Days</t>
  </si>
  <si>
    <t>Industry Stakeholder Summit and Meetings Wellington-Auckland 2 days</t>
  </si>
  <si>
    <t>Industry Stakeholder Summit and Meetings Auckland 2 Days</t>
  </si>
  <si>
    <t>Industry Event and Summit  Wellington-Dunedin-Auckland 5 Days</t>
  </si>
  <si>
    <t>Industry Event and Summit  Dunedin &amp; Auckland 5 Days</t>
  </si>
  <si>
    <t>Industry Event and Summit  Dunedin 3 Days</t>
  </si>
  <si>
    <t>Industry Stakeholder Conference  Wellington-Hamilton 3 Days</t>
  </si>
  <si>
    <t>Industry Stakeholder Events and Meetings Wellington-Auckland 3 Days</t>
  </si>
  <si>
    <t>Industry Stakeholder Events and Meetings Airport Travel (WLG)</t>
  </si>
  <si>
    <t>Industry Stakeholder Events and Meetings Airport Travel (AKL)</t>
  </si>
  <si>
    <t>Industry Conference Airport Travel (WLG)</t>
  </si>
  <si>
    <t>Industry Conference Airport Travel (DND)</t>
  </si>
  <si>
    <t xml:space="preserve">Taxi </t>
  </si>
  <si>
    <t>Industry Stakeholder Event and Meetings Airport Travel (AKL)</t>
  </si>
  <si>
    <t>Industry Stakeholder Summit and Meetings Airport Travel (AKL)</t>
  </si>
  <si>
    <t>Industry Event and Summit  Airport Travel (AKL)</t>
  </si>
  <si>
    <t>Industry Stakeholder Conference  Airport Travel (HLZ)</t>
  </si>
  <si>
    <t>Industry Stakeholder Event and Meetings Airport Travel (WLG)</t>
  </si>
  <si>
    <t>Industry Stakeholder Summit and Meetings Airport Travel (WLG)</t>
  </si>
  <si>
    <t>Industry Stakeholder Conference  Airport Travel (WLG)</t>
  </si>
  <si>
    <t>Industry Stakeholder Events and Meetings Wellington-Auckland 2 Days</t>
  </si>
  <si>
    <t>Industry Stakeholder Events and Meetings Auckland 2 Days</t>
  </si>
  <si>
    <t>Industry Stakeholder Event and Meetings Airport Travel ( WLG)</t>
  </si>
  <si>
    <t>Industry Stakeholder Event and Meetings Auckland Airport Travel (AKL)</t>
  </si>
  <si>
    <t>Ministry Meeting Wellington-Auckland 2 Days</t>
  </si>
  <si>
    <t>Ministry Meeting Auckland 2 Days</t>
  </si>
  <si>
    <t>Ministry Meeting Airport Travel (WGL)</t>
  </si>
  <si>
    <t>Ministry Meeting Airport Travel (AKL)</t>
  </si>
  <si>
    <t>Industry Conference and Meetings Wellington-Auckland 3 Days</t>
  </si>
  <si>
    <t>Industry Conference and Meetings Auckland 3 Days</t>
  </si>
  <si>
    <t>Industry Conference and Meetings Airport Travel (WLG)</t>
  </si>
  <si>
    <t>Industry Conference and Meetings Airport Travel (AKL)</t>
  </si>
  <si>
    <t>Industry Stakeholder Meetings Wellington-Auckland 2 Days</t>
  </si>
  <si>
    <t>Industry Stakeholder Meetings Auckland 2 Days</t>
  </si>
  <si>
    <t>Industry Stakeholder Meetings Airport Travel (WGL)</t>
  </si>
  <si>
    <t>Industry Stakeholder Meetings Airport Travel (AKL)</t>
  </si>
  <si>
    <t>NZ On Air Event Wellington-Auckland 1 Day</t>
  </si>
  <si>
    <t>NZ On Air Event Auckland 1 Day</t>
  </si>
  <si>
    <t>NZ On Air Event Airport Travel (WGL)</t>
  </si>
  <si>
    <t>Industry Meeting Airport Travel (WLG)</t>
  </si>
  <si>
    <t>Board Meeting Wellington-Auckland 2 Days</t>
  </si>
  <si>
    <t>Agency Meeting</t>
  </si>
  <si>
    <t>Industry Presentation</t>
  </si>
  <si>
    <t>Industry Event</t>
  </si>
  <si>
    <t>Industry Stakeholder Meeting</t>
  </si>
  <si>
    <t>Public Sector Event</t>
  </si>
  <si>
    <t>Te Papa</t>
  </si>
  <si>
    <t>Wellington</t>
  </si>
  <si>
    <t>Auckland</t>
  </si>
  <si>
    <t>Industry Hospitality</t>
  </si>
  <si>
    <t>Industry Realtionship Building</t>
  </si>
  <si>
    <t>Cost ($)
(inc GST)</t>
  </si>
  <si>
    <t>Lunch 2 pax</t>
  </si>
  <si>
    <t>Dinner 2 Pax</t>
  </si>
  <si>
    <t>Drinks 4 Pax</t>
  </si>
  <si>
    <t>Breakfast 2 Pax</t>
  </si>
  <si>
    <t>Coffee 2 Pax</t>
  </si>
  <si>
    <t>Breakfast 3 Pax</t>
  </si>
  <si>
    <t>Coffee 4 pax</t>
  </si>
  <si>
    <t>No gifts or benefits received for this period</t>
  </si>
  <si>
    <t>Professional Development</t>
  </si>
  <si>
    <t>Insitute or Directors Workshop</t>
  </si>
  <si>
    <t>Cost ($)
( inc GST)</t>
  </si>
  <si>
    <t xml:space="preserve">Nature </t>
  </si>
  <si>
    <t xml:space="preserve">Comment / explanation </t>
  </si>
  <si>
    <t>International Travel (including  travel within NZ at beginning and end of overseas trip)</t>
  </si>
  <si>
    <t>Purpose of trip (eg attending XYZ conference for 3 days)</t>
  </si>
  <si>
    <t>Cost (NZ$)
(exc GST / inc GST)</t>
  </si>
  <si>
    <t>Purpose (eg visiting district office for two days...)</t>
  </si>
  <si>
    <t>Purpose (eg meeting with Minister)</t>
  </si>
  <si>
    <t>Description (e.g. event tickets,  etc)</t>
  </si>
  <si>
    <t>Estimated value (NZ$)
(exc GST / inc GST)</t>
  </si>
  <si>
    <t>Gifts and Benefits over $50 annual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</si>
</sst>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_-[$$-1409]* #,##0.00_-;\-[$$-1409]* #,##0.00_-;_-[$$-1409]* &quot;-&quot;??_-;_-@_-"/>
    <numFmt numFmtId="166" formatCode="_(&quot;$&quot;* #,##0.00_);_(&quot;$&quot;* \(#,##0.00\);_(&quot;$&quot;* &quot;-&quot;??_);_(@_)"/>
    <numFmt numFmtId="167" formatCode="d/mm/yyyy;@"/>
  </numFmts>
  <fonts count="24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/>
  </cellStyleXfs>
  <cellXfs count="16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44" fontId="19" fillId="0" borderId="13" xfId="1" applyFont="1" applyBorder="1" applyAlignment="1" applyProtection="1">
      <alignment horizontal="left" vertical="top"/>
      <protection locked="0"/>
    </xf>
    <xf numFmtId="165" fontId="20" fillId="9" borderId="13" xfId="1" applyNumberFormat="1" applyFont="1" applyFill="1" applyBorder="1" applyAlignment="1" applyProtection="1">
      <alignment horizontal="left" vertical="top" wrapText="1"/>
      <protection locked="0"/>
    </xf>
    <xf numFmtId="165" fontId="19" fillId="9" borderId="13" xfId="1" applyNumberFormat="1" applyFont="1" applyFill="1" applyBorder="1" applyAlignment="1" applyProtection="1">
      <alignment horizontal="left" vertical="top" wrapText="1"/>
      <protection locked="0"/>
    </xf>
    <xf numFmtId="165" fontId="19" fillId="0" borderId="13" xfId="1" applyNumberFormat="1" applyFont="1" applyBorder="1" applyAlignment="1" applyProtection="1">
      <alignment horizontal="left" vertical="top" wrapText="1"/>
      <protection locked="0"/>
    </xf>
    <xf numFmtId="165" fontId="19" fillId="0" borderId="13" xfId="1" applyNumberFormat="1" applyFont="1" applyBorder="1" applyAlignment="1" applyProtection="1">
      <alignment horizontal="left" vertical="top"/>
      <protection locked="0"/>
    </xf>
    <xf numFmtId="20" fontId="19" fillId="0" borderId="13" xfId="0" applyNumberFormat="1" applyFont="1" applyBorder="1" applyAlignment="1" applyProtection="1">
      <alignment horizontal="left" vertical="top"/>
      <protection locked="0"/>
    </xf>
    <xf numFmtId="0" fontId="19" fillId="0" borderId="13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65" fontId="19" fillId="0" borderId="13" xfId="1" applyNumberFormat="1" applyFont="1" applyFill="1" applyBorder="1" applyAlignment="1" applyProtection="1">
      <alignment horizontal="left" vertical="top"/>
      <protection locked="0"/>
    </xf>
    <xf numFmtId="20" fontId="19" fillId="0" borderId="13" xfId="0" applyNumberFormat="1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Fill="1" applyBorder="1" applyAlignment="1">
      <alignment vertical="center" wrapText="1"/>
    </xf>
    <xf numFmtId="44" fontId="19" fillId="0" borderId="13" xfId="1" applyFont="1" applyBorder="1" applyAlignment="1">
      <alignment horizontal="left" vertical="top" wrapText="1"/>
    </xf>
    <xf numFmtId="44" fontId="20" fillId="9" borderId="13" xfId="1" applyFont="1" applyFill="1" applyBorder="1" applyAlignment="1">
      <alignment horizontal="left" vertical="top" wrapText="1"/>
    </xf>
    <xf numFmtId="44" fontId="22" fillId="0" borderId="13" xfId="1" applyFont="1" applyBorder="1" applyAlignment="1">
      <alignment horizontal="left" vertical="top" wrapText="1"/>
    </xf>
    <xf numFmtId="44" fontId="21" fillId="0" borderId="13" xfId="1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2" fontId="20" fillId="9" borderId="13" xfId="2" applyNumberFormat="1" applyFont="1" applyFill="1" applyBorder="1" applyAlignment="1">
      <alignment horizontal="left" vertical="top"/>
    </xf>
    <xf numFmtId="2" fontId="22" fillId="0" borderId="13" xfId="0" applyNumberFormat="1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0" fillId="9" borderId="14" xfId="0" applyNumberFormat="1" applyFont="1" applyFill="1" applyBorder="1" applyAlignment="1" applyProtection="1">
      <alignment horizontal="left" vertical="top"/>
      <protection locked="0"/>
    </xf>
    <xf numFmtId="165" fontId="20" fillId="9" borderId="13" xfId="1" applyNumberFormat="1" applyFont="1" applyFill="1" applyBorder="1" applyAlignment="1" applyProtection="1">
      <alignment horizontal="left" vertical="top"/>
      <protection locked="0"/>
    </xf>
    <xf numFmtId="0" fontId="20" fillId="0" borderId="13" xfId="0" applyFont="1" applyFill="1" applyBorder="1" applyAlignment="1" applyProtection="1">
      <alignment horizontal="left" vertical="top"/>
      <protection locked="0"/>
    </xf>
    <xf numFmtId="14" fontId="19" fillId="0" borderId="0" xfId="0" applyNumberFormat="1" applyFont="1" applyAlignment="1" applyProtection="1">
      <alignment horizontal="left" vertical="top"/>
      <protection locked="0"/>
    </xf>
    <xf numFmtId="165" fontId="19" fillId="0" borderId="0" xfId="1" applyNumberFormat="1" applyFont="1" applyAlignment="1" applyProtection="1">
      <alignment horizontal="left" vertical="top"/>
      <protection locked="0"/>
    </xf>
    <xf numFmtId="164" fontId="1" fillId="0" borderId="1" xfId="0" applyNumberFormat="1" applyFont="1" applyFill="1" applyBorder="1" applyAlignment="1">
      <alignment vertical="center"/>
    </xf>
    <xf numFmtId="0" fontId="0" fillId="0" borderId="2" xfId="0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wrapText="1"/>
    </xf>
    <xf numFmtId="14" fontId="19" fillId="0" borderId="14" xfId="0" applyNumberFormat="1" applyFont="1" applyBorder="1" applyAlignment="1" applyProtection="1">
      <alignment horizontal="left" vertical="top"/>
      <protection locked="0"/>
    </xf>
    <xf numFmtId="2" fontId="19" fillId="9" borderId="15" xfId="0" applyNumberFormat="1" applyFont="1" applyFill="1" applyBorder="1" applyAlignment="1" applyProtection="1">
      <alignment horizontal="left" vertical="top"/>
      <protection locked="0"/>
    </xf>
    <xf numFmtId="14" fontId="20" fillId="9" borderId="14" xfId="0" applyNumberFormat="1" applyFont="1" applyFill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/>
      <protection locked="0"/>
    </xf>
    <xf numFmtId="2" fontId="20" fillId="9" borderId="15" xfId="2" applyNumberFormat="1" applyFont="1" applyFill="1" applyBorder="1" applyAlignment="1" applyProtection="1">
      <alignment horizontal="left" vertical="top"/>
      <protection locked="0"/>
    </xf>
    <xf numFmtId="14" fontId="19" fillId="0" borderId="14" xfId="0" applyNumberFormat="1" applyFont="1" applyBorder="1" applyAlignment="1" applyProtection="1">
      <alignment horizontal="left" vertical="top" wrapText="1"/>
      <protection locked="0"/>
    </xf>
    <xf numFmtId="2" fontId="19" fillId="9" borderId="15" xfId="1" applyNumberFormat="1" applyFont="1" applyFill="1" applyBorder="1" applyAlignment="1" applyProtection="1">
      <alignment horizontal="left" vertical="top"/>
      <protection locked="0"/>
    </xf>
    <xf numFmtId="0" fontId="2" fillId="6" borderId="5" xfId="0" applyFont="1" applyFill="1" applyBorder="1" applyAlignment="1">
      <alignment wrapText="1"/>
    </xf>
    <xf numFmtId="14" fontId="19" fillId="0" borderId="14" xfId="0" applyNumberFormat="1" applyFont="1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/>
    <xf numFmtId="167" fontId="19" fillId="0" borderId="14" xfId="0" applyNumberFormat="1" applyFont="1" applyBorder="1" applyAlignment="1">
      <alignment horizontal="left" vertical="top" wrapText="1"/>
    </xf>
    <xf numFmtId="0" fontId="22" fillId="0" borderId="0" xfId="3" applyFont="1" applyBorder="1"/>
    <xf numFmtId="0" fontId="20" fillId="9" borderId="15" xfId="0" applyFont="1" applyFill="1" applyBorder="1" applyAlignment="1">
      <alignment horizontal="left" vertical="top" wrapText="1"/>
    </xf>
    <xf numFmtId="167" fontId="22" fillId="0" borderId="14" xfId="0" applyNumberFormat="1" applyFont="1" applyBorder="1" applyAlignment="1">
      <alignment horizontal="left" vertical="top" wrapText="1"/>
    </xf>
    <xf numFmtId="0" fontId="23" fillId="9" borderId="15" xfId="0" applyFont="1" applyFill="1" applyBorder="1" applyAlignment="1">
      <alignment horizontal="left" vertical="top" wrapText="1"/>
    </xf>
    <xf numFmtId="167" fontId="21" fillId="0" borderId="14" xfId="0" applyNumberFormat="1" applyFont="1" applyBorder="1" applyAlignment="1">
      <alignment horizontal="left" vertical="top" wrapText="1"/>
    </xf>
    <xf numFmtId="0" fontId="19" fillId="0" borderId="9" xfId="0" applyFont="1" applyBorder="1" applyAlignment="1"/>
    <xf numFmtId="0" fontId="19" fillId="0" borderId="9" xfId="0" applyFont="1" applyBorder="1" applyAlignment="1">
      <alignment vertical="top"/>
    </xf>
    <xf numFmtId="0" fontId="19" fillId="0" borderId="0" xfId="0" applyFont="1" applyBorder="1" applyAlignment="1" applyProtection="1">
      <alignment wrapText="1"/>
      <protection locked="0"/>
    </xf>
    <xf numFmtId="0" fontId="19" fillId="0" borderId="6" xfId="0" applyFont="1" applyBorder="1" applyAlignment="1" applyProtection="1">
      <alignment wrapText="1"/>
      <protection locked="0"/>
    </xf>
    <xf numFmtId="0" fontId="6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/>
    <xf numFmtId="164" fontId="6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 readingOrder="1"/>
    </xf>
    <xf numFmtId="0" fontId="3" fillId="4" borderId="2" xfId="0" applyFont="1" applyFill="1" applyBorder="1" applyAlignment="1">
      <alignment vertical="center" wrapText="1" readingOrder="1"/>
    </xf>
    <xf numFmtId="0" fontId="3" fillId="4" borderId="8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opLeftCell="A17" zoomScaleNormal="100" workbookViewId="0">
      <selection activeCell="C14" sqref="C14"/>
    </sheetView>
  </sheetViews>
  <sheetFormatPr defaultColWidth="9.140625" defaultRowHeight="12.75" x14ac:dyDescent="0.2"/>
  <cols>
    <col min="1" max="1" width="23.5703125" style="6" customWidth="1"/>
    <col min="2" max="2" width="23.5703125" style="1" customWidth="1"/>
    <col min="3" max="3" width="56.7109375" style="1" bestFit="1" customWidth="1"/>
    <col min="4" max="4" width="27.5703125" style="1" customWidth="1"/>
    <col min="5" max="16384" width="9.140625" style="1"/>
  </cols>
  <sheetData>
    <row r="1" spans="1:4" ht="36" customHeight="1" x14ac:dyDescent="0.2">
      <c r="A1" s="128" t="s">
        <v>24</v>
      </c>
      <c r="B1" s="128"/>
      <c r="C1" s="128"/>
      <c r="D1" s="128"/>
    </row>
    <row r="2" spans="1:4" ht="36" customHeight="1" x14ac:dyDescent="0.2">
      <c r="A2" s="42" t="s">
        <v>8</v>
      </c>
      <c r="B2" s="132" t="s">
        <v>33</v>
      </c>
      <c r="C2" s="132"/>
      <c r="D2" s="132"/>
    </row>
    <row r="3" spans="1:4" ht="36" customHeight="1" x14ac:dyDescent="0.2">
      <c r="A3" s="42" t="s">
        <v>9</v>
      </c>
      <c r="B3" s="133" t="s">
        <v>34</v>
      </c>
      <c r="C3" s="133"/>
      <c r="D3" s="133"/>
    </row>
    <row r="4" spans="1:4" ht="36" customHeight="1" x14ac:dyDescent="0.2">
      <c r="A4" s="42" t="s">
        <v>3</v>
      </c>
      <c r="B4" s="133" t="s">
        <v>35</v>
      </c>
      <c r="C4" s="133"/>
      <c r="D4" s="133"/>
    </row>
    <row r="5" spans="1:4" s="3" customFormat="1" ht="36" customHeight="1" x14ac:dyDescent="0.2">
      <c r="A5" s="134" t="s">
        <v>10</v>
      </c>
      <c r="B5" s="135"/>
      <c r="C5" s="135"/>
      <c r="D5" s="135"/>
    </row>
    <row r="6" spans="1:4" s="3" customFormat="1" ht="35.25" customHeight="1" x14ac:dyDescent="0.2">
      <c r="A6" s="136" t="s">
        <v>30</v>
      </c>
      <c r="B6" s="137"/>
      <c r="C6" s="137"/>
      <c r="D6" s="137"/>
    </row>
    <row r="7" spans="1:4" s="4" customFormat="1" ht="19.5" customHeight="1" x14ac:dyDescent="0.2">
      <c r="A7" s="129" t="s">
        <v>147</v>
      </c>
      <c r="B7" s="130"/>
      <c r="C7" s="130"/>
      <c r="D7" s="131"/>
    </row>
    <row r="8" spans="1:4" s="37" customFormat="1" ht="38.25" x14ac:dyDescent="0.2">
      <c r="A8" s="80" t="s">
        <v>25</v>
      </c>
      <c r="B8" s="81" t="s">
        <v>149</v>
      </c>
      <c r="C8" s="81" t="s">
        <v>148</v>
      </c>
      <c r="D8" s="99" t="s">
        <v>18</v>
      </c>
    </row>
    <row r="9" spans="1:4" ht="12.75" customHeight="1" x14ac:dyDescent="0.2">
      <c r="A9" s="121" t="s">
        <v>36</v>
      </c>
      <c r="B9" s="61"/>
      <c r="C9" s="66"/>
      <c r="D9" s="11"/>
    </row>
    <row r="10" spans="1:4" hidden="1" x14ac:dyDescent="0.2">
      <c r="A10" s="10"/>
      <c r="B10" s="66"/>
      <c r="C10" s="66"/>
      <c r="D10" s="11"/>
    </row>
    <row r="11" spans="1:4" ht="19.5" customHeight="1" x14ac:dyDescent="0.2">
      <c r="A11" s="49" t="s">
        <v>4</v>
      </c>
      <c r="B11" s="53">
        <f>SUM(B9:B10)</f>
        <v>0</v>
      </c>
      <c r="C11" s="98"/>
      <c r="D11" s="100"/>
    </row>
    <row r="12" spans="1:4" ht="19.5" customHeight="1" x14ac:dyDescent="0.2">
      <c r="A12" s="82"/>
      <c r="B12" s="97"/>
      <c r="C12" s="7"/>
      <c r="D12" s="7"/>
    </row>
    <row r="13" spans="1:4" s="4" customFormat="1" ht="19.5" customHeight="1" x14ac:dyDescent="0.2">
      <c r="A13" s="138" t="s">
        <v>16</v>
      </c>
      <c r="B13" s="139"/>
      <c r="C13" s="139"/>
      <c r="D13" s="103"/>
    </row>
    <row r="14" spans="1:4" s="37" customFormat="1" ht="37.5" customHeight="1" x14ac:dyDescent="0.2">
      <c r="A14" s="80" t="s">
        <v>25</v>
      </c>
      <c r="B14" s="81" t="s">
        <v>37</v>
      </c>
      <c r="C14" s="81" t="s">
        <v>150</v>
      </c>
      <c r="D14" s="99" t="s">
        <v>17</v>
      </c>
    </row>
    <row r="15" spans="1:4" s="37" customFormat="1" ht="12.75" customHeight="1" x14ac:dyDescent="0.2">
      <c r="A15" s="104">
        <v>42927</v>
      </c>
      <c r="B15" s="69">
        <v>33.44</v>
      </c>
      <c r="C15" s="74" t="s">
        <v>121</v>
      </c>
      <c r="D15" s="105" t="s">
        <v>60</v>
      </c>
    </row>
    <row r="16" spans="1:4" s="37" customFormat="1" ht="12.75" customHeight="1" x14ac:dyDescent="0.2">
      <c r="A16" s="104">
        <v>42958</v>
      </c>
      <c r="B16" s="69">
        <v>77.88</v>
      </c>
      <c r="C16" s="74" t="s">
        <v>121</v>
      </c>
      <c r="D16" s="105" t="s">
        <v>60</v>
      </c>
    </row>
    <row r="17" spans="1:4" s="37" customFormat="1" ht="12.75" customHeight="1" x14ac:dyDescent="0.2">
      <c r="A17" s="106" t="s">
        <v>38</v>
      </c>
      <c r="B17" s="70">
        <v>235.6</v>
      </c>
      <c r="C17" s="75" t="s">
        <v>79</v>
      </c>
      <c r="D17" s="107" t="s">
        <v>61</v>
      </c>
    </row>
    <row r="18" spans="1:4" s="37" customFormat="1" ht="12.75" customHeight="1" x14ac:dyDescent="0.2">
      <c r="A18" s="106" t="s">
        <v>38</v>
      </c>
      <c r="B18" s="70">
        <v>370</v>
      </c>
      <c r="C18" s="75" t="s">
        <v>81</v>
      </c>
      <c r="D18" s="107" t="s">
        <v>62</v>
      </c>
    </row>
    <row r="19" spans="1:4" s="37" customFormat="1" ht="12.75" customHeight="1" x14ac:dyDescent="0.2">
      <c r="A19" s="104">
        <v>42975</v>
      </c>
      <c r="B19" s="69">
        <v>35.31</v>
      </c>
      <c r="C19" s="75" t="s">
        <v>92</v>
      </c>
      <c r="D19" s="105" t="s">
        <v>60</v>
      </c>
    </row>
    <row r="20" spans="1:4" s="37" customFormat="1" ht="12.75" customHeight="1" x14ac:dyDescent="0.2">
      <c r="A20" s="104">
        <v>42975</v>
      </c>
      <c r="B20" s="69">
        <v>34.1</v>
      </c>
      <c r="C20" s="75" t="s">
        <v>93</v>
      </c>
      <c r="D20" s="105" t="s">
        <v>94</v>
      </c>
    </row>
    <row r="21" spans="1:4" s="37" customFormat="1" ht="12.75" customHeight="1" x14ac:dyDescent="0.2">
      <c r="A21" s="106">
        <v>42976</v>
      </c>
      <c r="B21" s="70">
        <v>8</v>
      </c>
      <c r="C21" s="75" t="s">
        <v>68</v>
      </c>
      <c r="D21" s="108" t="s">
        <v>63</v>
      </c>
    </row>
    <row r="22" spans="1:4" s="37" customFormat="1" ht="12.75" customHeight="1" x14ac:dyDescent="0.2">
      <c r="A22" s="104">
        <v>42977</v>
      </c>
      <c r="B22" s="69">
        <v>88</v>
      </c>
      <c r="C22" s="75" t="s">
        <v>93</v>
      </c>
      <c r="D22" s="105" t="s">
        <v>60</v>
      </c>
    </row>
    <row r="23" spans="1:4" s="37" customFormat="1" ht="12.75" customHeight="1" x14ac:dyDescent="0.2">
      <c r="A23" s="104">
        <v>42977</v>
      </c>
      <c r="B23" s="69">
        <v>37.840000000000003</v>
      </c>
      <c r="C23" s="75" t="s">
        <v>92</v>
      </c>
      <c r="D23" s="105" t="s">
        <v>60</v>
      </c>
    </row>
    <row r="24" spans="1:4" s="37" customFormat="1" ht="12.75" customHeight="1" x14ac:dyDescent="0.2">
      <c r="A24" s="106" t="s">
        <v>39</v>
      </c>
      <c r="B24" s="70">
        <v>344</v>
      </c>
      <c r="C24" s="75" t="s">
        <v>80</v>
      </c>
      <c r="D24" s="108" t="s">
        <v>61</v>
      </c>
    </row>
    <row r="25" spans="1:4" s="37" customFormat="1" ht="12.75" customHeight="1" x14ac:dyDescent="0.2">
      <c r="A25" s="106" t="s">
        <v>39</v>
      </c>
      <c r="B25" s="70">
        <v>272</v>
      </c>
      <c r="C25" s="75" t="s">
        <v>82</v>
      </c>
      <c r="D25" s="108" t="s">
        <v>62</v>
      </c>
    </row>
    <row r="26" spans="1:4" s="37" customFormat="1" ht="12.75" customHeight="1" x14ac:dyDescent="0.2">
      <c r="A26" s="104">
        <v>42989</v>
      </c>
      <c r="B26" s="69">
        <v>43.56</v>
      </c>
      <c r="C26" s="75" t="s">
        <v>99</v>
      </c>
      <c r="D26" s="105" t="s">
        <v>60</v>
      </c>
    </row>
    <row r="27" spans="1:4" s="37" customFormat="1" ht="12.75" customHeight="1" x14ac:dyDescent="0.2">
      <c r="A27" s="109">
        <v>42990</v>
      </c>
      <c r="B27" s="71">
        <v>6.9</v>
      </c>
      <c r="C27" s="75" t="s">
        <v>70</v>
      </c>
      <c r="D27" s="107" t="s">
        <v>64</v>
      </c>
    </row>
    <row r="28" spans="1:4" s="37" customFormat="1" ht="12.75" customHeight="1" x14ac:dyDescent="0.2">
      <c r="A28" s="109">
        <v>42990</v>
      </c>
      <c r="B28" s="71">
        <v>8.66</v>
      </c>
      <c r="C28" s="75" t="s">
        <v>69</v>
      </c>
      <c r="D28" s="107" t="s">
        <v>64</v>
      </c>
    </row>
    <row r="29" spans="1:4" s="37" customFormat="1" ht="12.75" customHeight="1" x14ac:dyDescent="0.2">
      <c r="A29" s="109">
        <v>42990</v>
      </c>
      <c r="B29" s="71">
        <v>48.28</v>
      </c>
      <c r="C29" s="75" t="s">
        <v>95</v>
      </c>
      <c r="D29" s="107" t="s">
        <v>64</v>
      </c>
    </row>
    <row r="30" spans="1:4" s="37" customFormat="1" ht="12.75" customHeight="1" x14ac:dyDescent="0.2">
      <c r="A30" s="109" t="s">
        <v>40</v>
      </c>
      <c r="B30" s="71">
        <v>291.7</v>
      </c>
      <c r="C30" s="75" t="s">
        <v>83</v>
      </c>
      <c r="D30" s="110" t="s">
        <v>61</v>
      </c>
    </row>
    <row r="31" spans="1:4" s="37" customFormat="1" ht="12.75" customHeight="1" x14ac:dyDescent="0.2">
      <c r="A31" s="109" t="s">
        <v>40</v>
      </c>
      <c r="B31" s="71">
        <v>254.5</v>
      </c>
      <c r="C31" s="75" t="s">
        <v>84</v>
      </c>
      <c r="D31" s="110" t="s">
        <v>62</v>
      </c>
    </row>
    <row r="32" spans="1:4" s="37" customFormat="1" ht="12.75" customHeight="1" x14ac:dyDescent="0.2">
      <c r="A32" s="104">
        <v>42999</v>
      </c>
      <c r="B32" s="69">
        <v>34.1</v>
      </c>
      <c r="C32" s="75" t="s">
        <v>100</v>
      </c>
      <c r="D32" s="105" t="s">
        <v>60</v>
      </c>
    </row>
    <row r="33" spans="1:4" s="37" customFormat="1" ht="12.75" customHeight="1" x14ac:dyDescent="0.2">
      <c r="A33" s="104">
        <v>42999</v>
      </c>
      <c r="B33" s="69">
        <v>99.44</v>
      </c>
      <c r="C33" s="75" t="s">
        <v>96</v>
      </c>
      <c r="D33" s="105" t="s">
        <v>60</v>
      </c>
    </row>
    <row r="34" spans="1:4" s="37" customFormat="1" ht="12.75" customHeight="1" x14ac:dyDescent="0.2">
      <c r="A34" s="109">
        <v>43000</v>
      </c>
      <c r="B34" s="71">
        <v>10.62</v>
      </c>
      <c r="C34" s="75" t="s">
        <v>71</v>
      </c>
      <c r="D34" s="107" t="s">
        <v>64</v>
      </c>
    </row>
    <row r="35" spans="1:4" s="37" customFormat="1" ht="12.75" customHeight="1" x14ac:dyDescent="0.2">
      <c r="A35" s="104">
        <v>43000</v>
      </c>
      <c r="B35" s="69">
        <v>34.43</v>
      </c>
      <c r="C35" s="75" t="s">
        <v>100</v>
      </c>
      <c r="D35" s="105" t="s">
        <v>60</v>
      </c>
    </row>
    <row r="36" spans="1:4" s="37" customFormat="1" ht="12.75" customHeight="1" x14ac:dyDescent="0.2">
      <c r="A36" s="109" t="s">
        <v>41</v>
      </c>
      <c r="B36" s="71">
        <v>600.5</v>
      </c>
      <c r="C36" s="75" t="s">
        <v>85</v>
      </c>
      <c r="D36" s="110" t="s">
        <v>61</v>
      </c>
    </row>
    <row r="37" spans="1:4" s="37" customFormat="1" ht="12.75" customHeight="1" x14ac:dyDescent="0.2">
      <c r="A37" s="109" t="s">
        <v>41</v>
      </c>
      <c r="B37" s="71">
        <v>450.2</v>
      </c>
      <c r="C37" s="75" t="s">
        <v>86</v>
      </c>
      <c r="D37" s="110" t="s">
        <v>62</v>
      </c>
    </row>
    <row r="38" spans="1:4" s="37" customFormat="1" ht="12.75" customHeight="1" x14ac:dyDescent="0.2">
      <c r="A38" s="109" t="s">
        <v>42</v>
      </c>
      <c r="B38" s="71">
        <v>183.54</v>
      </c>
      <c r="C38" s="75" t="s">
        <v>87</v>
      </c>
      <c r="D38" s="110" t="s">
        <v>65</v>
      </c>
    </row>
    <row r="39" spans="1:4" s="37" customFormat="1" ht="12.75" customHeight="1" x14ac:dyDescent="0.2">
      <c r="A39" s="109">
        <v>43009</v>
      </c>
      <c r="B39" s="71">
        <v>79</v>
      </c>
      <c r="C39" s="75" t="s">
        <v>97</v>
      </c>
      <c r="D39" s="110" t="s">
        <v>60</v>
      </c>
    </row>
    <row r="40" spans="1:4" s="37" customFormat="1" ht="12.75" customHeight="1" x14ac:dyDescent="0.2">
      <c r="A40" s="109">
        <v>43010</v>
      </c>
      <c r="B40" s="71">
        <v>7.3</v>
      </c>
      <c r="C40" s="75" t="s">
        <v>72</v>
      </c>
      <c r="D40" s="107" t="s">
        <v>64</v>
      </c>
    </row>
    <row r="41" spans="1:4" s="37" customFormat="1" ht="12.75" customHeight="1" x14ac:dyDescent="0.2">
      <c r="A41" s="109">
        <v>43010</v>
      </c>
      <c r="B41" s="70">
        <v>53.9</v>
      </c>
      <c r="C41" s="75" t="s">
        <v>97</v>
      </c>
      <c r="D41" s="107" t="s">
        <v>64</v>
      </c>
    </row>
    <row r="42" spans="1:4" s="37" customFormat="1" ht="12.75" customHeight="1" x14ac:dyDescent="0.2">
      <c r="A42" s="109" t="s">
        <v>43</v>
      </c>
      <c r="B42" s="70">
        <v>276</v>
      </c>
      <c r="C42" s="75" t="s">
        <v>88</v>
      </c>
      <c r="D42" s="108" t="s">
        <v>61</v>
      </c>
    </row>
    <row r="43" spans="1:4" s="37" customFormat="1" ht="12.75" customHeight="1" x14ac:dyDescent="0.2">
      <c r="A43" s="104">
        <v>43014</v>
      </c>
      <c r="B43" s="69">
        <v>35.090000000000003</v>
      </c>
      <c r="C43" s="75" t="s">
        <v>101</v>
      </c>
      <c r="D43" s="105" t="s">
        <v>60</v>
      </c>
    </row>
    <row r="44" spans="1:4" s="37" customFormat="1" ht="12.75" customHeight="1" x14ac:dyDescent="0.2">
      <c r="A44" s="106">
        <v>43015</v>
      </c>
      <c r="B44" s="71">
        <v>17.399999999999999</v>
      </c>
      <c r="C44" s="75" t="s">
        <v>73</v>
      </c>
      <c r="D44" s="105" t="s">
        <v>60</v>
      </c>
    </row>
    <row r="45" spans="1:4" s="37" customFormat="1" ht="12.75" customHeight="1" x14ac:dyDescent="0.2">
      <c r="A45" s="104">
        <v>43016</v>
      </c>
      <c r="B45" s="69">
        <v>33</v>
      </c>
      <c r="C45" s="75" t="s">
        <v>98</v>
      </c>
      <c r="D45" s="105" t="s">
        <v>60</v>
      </c>
    </row>
    <row r="46" spans="1:4" s="37" customFormat="1" ht="12.75" customHeight="1" x14ac:dyDescent="0.2">
      <c r="A46" s="106" t="s">
        <v>44</v>
      </c>
      <c r="B46" s="71">
        <v>245</v>
      </c>
      <c r="C46" s="75" t="s">
        <v>89</v>
      </c>
      <c r="D46" s="105" t="s">
        <v>61</v>
      </c>
    </row>
    <row r="47" spans="1:4" s="37" customFormat="1" ht="12.75" customHeight="1" x14ac:dyDescent="0.2">
      <c r="A47" s="106" t="s">
        <v>44</v>
      </c>
      <c r="B47" s="71">
        <v>442</v>
      </c>
      <c r="C47" s="75" t="s">
        <v>89</v>
      </c>
      <c r="D47" s="105" t="s">
        <v>62</v>
      </c>
    </row>
    <row r="48" spans="1:4" s="37" customFormat="1" ht="12.75" customHeight="1" x14ac:dyDescent="0.2">
      <c r="A48" s="104">
        <v>43047</v>
      </c>
      <c r="B48" s="69">
        <v>34.65</v>
      </c>
      <c r="C48" s="75" t="s">
        <v>90</v>
      </c>
      <c r="D48" s="105" t="s">
        <v>60</v>
      </c>
    </row>
    <row r="49" spans="1:4" s="37" customFormat="1" ht="12.75" customHeight="1" x14ac:dyDescent="0.2">
      <c r="A49" s="109">
        <v>43047</v>
      </c>
      <c r="B49" s="72">
        <v>88.99</v>
      </c>
      <c r="C49" s="75" t="s">
        <v>91</v>
      </c>
      <c r="D49" s="105" t="s">
        <v>60</v>
      </c>
    </row>
    <row r="50" spans="1:4" s="37" customFormat="1" ht="12.75" customHeight="1" x14ac:dyDescent="0.2">
      <c r="A50" s="109">
        <v>43047</v>
      </c>
      <c r="B50" s="72">
        <v>9.31</v>
      </c>
      <c r="C50" s="75" t="s">
        <v>74</v>
      </c>
      <c r="D50" s="107" t="s">
        <v>64</v>
      </c>
    </row>
    <row r="51" spans="1:4" s="37" customFormat="1" ht="12.75" customHeight="1" x14ac:dyDescent="0.2">
      <c r="A51" s="104">
        <v>43047</v>
      </c>
      <c r="B51" s="69">
        <v>23.54</v>
      </c>
      <c r="C51" s="75" t="s">
        <v>74</v>
      </c>
      <c r="D51" s="105" t="s">
        <v>60</v>
      </c>
    </row>
    <row r="52" spans="1:4" s="37" customFormat="1" ht="12.75" customHeight="1" x14ac:dyDescent="0.2">
      <c r="A52" s="104">
        <v>43047</v>
      </c>
      <c r="B52" s="69">
        <v>18.04</v>
      </c>
      <c r="C52" s="75" t="s">
        <v>74</v>
      </c>
      <c r="D52" s="105" t="s">
        <v>60</v>
      </c>
    </row>
    <row r="53" spans="1:4" s="37" customFormat="1" ht="12.75" customHeight="1" x14ac:dyDescent="0.2">
      <c r="A53" s="109">
        <v>43048</v>
      </c>
      <c r="B53" s="72">
        <v>35.64</v>
      </c>
      <c r="C53" s="75" t="s">
        <v>74</v>
      </c>
      <c r="D53" s="107" t="s">
        <v>64</v>
      </c>
    </row>
    <row r="54" spans="1:4" s="37" customFormat="1" ht="12.75" customHeight="1" x14ac:dyDescent="0.2">
      <c r="A54" s="109">
        <v>43048</v>
      </c>
      <c r="B54" s="72">
        <v>24.99</v>
      </c>
      <c r="C54" s="75" t="s">
        <v>74</v>
      </c>
      <c r="D54" s="105" t="s">
        <v>60</v>
      </c>
    </row>
    <row r="55" spans="1:4" s="37" customFormat="1" ht="12.75" customHeight="1" x14ac:dyDescent="0.2">
      <c r="A55" s="104">
        <v>43048</v>
      </c>
      <c r="B55" s="69">
        <v>83.6</v>
      </c>
      <c r="C55" s="75" t="s">
        <v>74</v>
      </c>
      <c r="D55" s="105" t="s">
        <v>60</v>
      </c>
    </row>
    <row r="56" spans="1:4" s="37" customFormat="1" ht="12.75" customHeight="1" x14ac:dyDescent="0.2">
      <c r="A56" s="109">
        <v>43049</v>
      </c>
      <c r="B56" s="72">
        <v>10</v>
      </c>
      <c r="C56" s="75" t="s">
        <v>74</v>
      </c>
      <c r="D56" s="107" t="s">
        <v>64</v>
      </c>
    </row>
    <row r="57" spans="1:4" s="37" customFormat="1" ht="12.75" customHeight="1" x14ac:dyDescent="0.2">
      <c r="A57" s="104">
        <v>43049</v>
      </c>
      <c r="B57" s="69">
        <v>69.739999999999995</v>
      </c>
      <c r="C57" s="75" t="s">
        <v>91</v>
      </c>
      <c r="D57" s="105" t="s">
        <v>60</v>
      </c>
    </row>
    <row r="58" spans="1:4" s="37" customFormat="1" ht="12.75" customHeight="1" x14ac:dyDescent="0.2">
      <c r="A58" s="109">
        <v>43049</v>
      </c>
      <c r="B58" s="72">
        <v>30.5</v>
      </c>
      <c r="C58" s="75" t="s">
        <v>90</v>
      </c>
      <c r="D58" s="105" t="s">
        <v>60</v>
      </c>
    </row>
    <row r="59" spans="1:4" s="37" customFormat="1" ht="12.75" customHeight="1" x14ac:dyDescent="0.2">
      <c r="A59" s="106" t="s">
        <v>45</v>
      </c>
      <c r="B59" s="71">
        <v>176</v>
      </c>
      <c r="C59" s="75" t="s">
        <v>102</v>
      </c>
      <c r="D59" s="105" t="s">
        <v>61</v>
      </c>
    </row>
    <row r="60" spans="1:4" s="37" customFormat="1" ht="12.75" customHeight="1" x14ac:dyDescent="0.2">
      <c r="A60" s="106" t="s">
        <v>45</v>
      </c>
      <c r="B60" s="71">
        <v>466.5</v>
      </c>
      <c r="C60" s="75" t="s">
        <v>103</v>
      </c>
      <c r="D60" s="105" t="s">
        <v>62</v>
      </c>
    </row>
    <row r="61" spans="1:4" s="37" customFormat="1" ht="12.75" customHeight="1" x14ac:dyDescent="0.2">
      <c r="A61" s="104">
        <v>43054</v>
      </c>
      <c r="B61" s="69">
        <v>35.200000000000003</v>
      </c>
      <c r="C61" s="75" t="s">
        <v>90</v>
      </c>
      <c r="D61" s="105" t="s">
        <v>60</v>
      </c>
    </row>
    <row r="62" spans="1:4" s="37" customFormat="1" ht="12.75" customHeight="1" x14ac:dyDescent="0.2">
      <c r="A62" s="106">
        <v>43054</v>
      </c>
      <c r="B62" s="71">
        <v>13.41</v>
      </c>
      <c r="C62" s="75" t="s">
        <v>74</v>
      </c>
      <c r="D62" s="107" t="s">
        <v>64</v>
      </c>
    </row>
    <row r="63" spans="1:4" s="37" customFormat="1" ht="12.75" customHeight="1" x14ac:dyDescent="0.2">
      <c r="A63" s="106">
        <v>43054</v>
      </c>
      <c r="B63" s="71">
        <v>13.6</v>
      </c>
      <c r="C63" s="75" t="s">
        <v>74</v>
      </c>
      <c r="D63" s="105" t="s">
        <v>60</v>
      </c>
    </row>
    <row r="64" spans="1:4" s="37" customFormat="1" ht="12.75" customHeight="1" x14ac:dyDescent="0.2">
      <c r="A64" s="104">
        <v>43056</v>
      </c>
      <c r="B64" s="69">
        <v>15.29</v>
      </c>
      <c r="C64" s="75" t="s">
        <v>90</v>
      </c>
      <c r="D64" s="105" t="s">
        <v>60</v>
      </c>
    </row>
    <row r="65" spans="1:4" s="37" customFormat="1" ht="12.75" customHeight="1" x14ac:dyDescent="0.2">
      <c r="A65" s="106" t="s">
        <v>46</v>
      </c>
      <c r="B65" s="71">
        <v>216</v>
      </c>
      <c r="C65" s="75" t="s">
        <v>80</v>
      </c>
      <c r="D65" s="105" t="s">
        <v>61</v>
      </c>
    </row>
    <row r="66" spans="1:4" s="37" customFormat="1" ht="12.75" customHeight="1" x14ac:dyDescent="0.2">
      <c r="A66" s="106" t="s">
        <v>47</v>
      </c>
      <c r="B66" s="71">
        <v>205.7</v>
      </c>
      <c r="C66" s="75" t="s">
        <v>122</v>
      </c>
      <c r="D66" s="105" t="s">
        <v>61</v>
      </c>
    </row>
    <row r="67" spans="1:4" s="37" customFormat="1" ht="12.75" customHeight="1" x14ac:dyDescent="0.2">
      <c r="A67" s="106" t="s">
        <v>48</v>
      </c>
      <c r="B67" s="71">
        <v>383</v>
      </c>
      <c r="C67" s="75" t="s">
        <v>80</v>
      </c>
      <c r="D67" s="105" t="s">
        <v>61</v>
      </c>
    </row>
    <row r="68" spans="1:4" s="37" customFormat="1" ht="12.75" customHeight="1" x14ac:dyDescent="0.2">
      <c r="A68" s="106" t="s">
        <v>48</v>
      </c>
      <c r="B68" s="71">
        <v>617</v>
      </c>
      <c r="C68" s="75" t="s">
        <v>82</v>
      </c>
      <c r="D68" s="105" t="s">
        <v>62</v>
      </c>
    </row>
    <row r="69" spans="1:4" s="37" customFormat="1" ht="12.75" customHeight="1" x14ac:dyDescent="0.2">
      <c r="A69" s="109">
        <v>43158</v>
      </c>
      <c r="B69" s="72">
        <v>16.850000000000001</v>
      </c>
      <c r="C69" s="75" t="s">
        <v>104</v>
      </c>
      <c r="D69" s="105" t="s">
        <v>66</v>
      </c>
    </row>
    <row r="70" spans="1:4" s="37" customFormat="1" ht="12.75" customHeight="1" x14ac:dyDescent="0.2">
      <c r="A70" s="109">
        <v>43158</v>
      </c>
      <c r="B70" s="72">
        <v>7.09</v>
      </c>
      <c r="C70" s="75" t="s">
        <v>69</v>
      </c>
      <c r="D70" s="107" t="s">
        <v>64</v>
      </c>
    </row>
    <row r="71" spans="1:4" s="37" customFormat="1" ht="12.75" customHeight="1" x14ac:dyDescent="0.2">
      <c r="A71" s="109">
        <v>43158</v>
      </c>
      <c r="B71" s="72">
        <v>8.65</v>
      </c>
      <c r="C71" s="75" t="s">
        <v>69</v>
      </c>
      <c r="D71" s="105" t="s">
        <v>66</v>
      </c>
    </row>
    <row r="72" spans="1:4" s="37" customFormat="1" ht="12.75" customHeight="1" x14ac:dyDescent="0.2">
      <c r="A72" s="109">
        <v>43158</v>
      </c>
      <c r="B72" s="72">
        <v>8.61</v>
      </c>
      <c r="C72" s="75" t="s">
        <v>69</v>
      </c>
      <c r="D72" s="105" t="s">
        <v>66</v>
      </c>
    </row>
    <row r="73" spans="1:4" s="37" customFormat="1" ht="12.75" customHeight="1" x14ac:dyDescent="0.2">
      <c r="A73" s="109">
        <v>43160</v>
      </c>
      <c r="B73" s="72">
        <v>8.82</v>
      </c>
      <c r="C73" s="75" t="s">
        <v>69</v>
      </c>
      <c r="D73" s="105" t="s">
        <v>66</v>
      </c>
    </row>
    <row r="74" spans="1:4" s="37" customFormat="1" ht="12.75" customHeight="1" x14ac:dyDescent="0.2">
      <c r="A74" s="109">
        <v>43160</v>
      </c>
      <c r="B74" s="72">
        <v>8.75</v>
      </c>
      <c r="C74" s="75" t="s">
        <v>69</v>
      </c>
      <c r="D74" s="105" t="s">
        <v>66</v>
      </c>
    </row>
    <row r="75" spans="1:4" s="37" customFormat="1" ht="12.75" customHeight="1" x14ac:dyDescent="0.2">
      <c r="A75" s="109">
        <v>43160</v>
      </c>
      <c r="B75" s="72">
        <v>14.4</v>
      </c>
      <c r="C75" s="75" t="s">
        <v>69</v>
      </c>
      <c r="D75" s="105" t="s">
        <v>60</v>
      </c>
    </row>
    <row r="76" spans="1:4" s="37" customFormat="1" ht="12.75" customHeight="1" x14ac:dyDescent="0.2">
      <c r="A76" s="109">
        <v>43160</v>
      </c>
      <c r="B76" s="72">
        <v>46.6</v>
      </c>
      <c r="C76" s="75" t="s">
        <v>105</v>
      </c>
      <c r="D76" s="105" t="s">
        <v>66</v>
      </c>
    </row>
    <row r="77" spans="1:4" s="37" customFormat="1" ht="12.75" customHeight="1" x14ac:dyDescent="0.2">
      <c r="A77" s="106" t="s">
        <v>49</v>
      </c>
      <c r="B77" s="71">
        <v>247.65</v>
      </c>
      <c r="C77" s="75" t="s">
        <v>106</v>
      </c>
      <c r="D77" s="105" t="s">
        <v>61</v>
      </c>
    </row>
    <row r="78" spans="1:4" s="37" customFormat="1" ht="12.75" customHeight="1" x14ac:dyDescent="0.2">
      <c r="A78" s="106" t="s">
        <v>49</v>
      </c>
      <c r="B78" s="71">
        <v>194</v>
      </c>
      <c r="C78" s="75" t="s">
        <v>107</v>
      </c>
      <c r="D78" s="105" t="s">
        <v>62</v>
      </c>
    </row>
    <row r="79" spans="1:4" s="37" customFormat="1" ht="12.75" customHeight="1" x14ac:dyDescent="0.2">
      <c r="A79" s="104">
        <v>43161</v>
      </c>
      <c r="B79" s="69">
        <v>33.22</v>
      </c>
      <c r="C79" s="75" t="s">
        <v>108</v>
      </c>
      <c r="D79" s="105" t="s">
        <v>60</v>
      </c>
    </row>
    <row r="80" spans="1:4" s="37" customFormat="1" ht="12.75" customHeight="1" x14ac:dyDescent="0.2">
      <c r="A80" s="109">
        <v>43192</v>
      </c>
      <c r="B80" s="72">
        <v>76.900000000000006</v>
      </c>
      <c r="C80" s="75" t="s">
        <v>109</v>
      </c>
      <c r="D80" s="105" t="s">
        <v>60</v>
      </c>
    </row>
    <row r="81" spans="1:4" s="37" customFormat="1" ht="12.75" customHeight="1" x14ac:dyDescent="0.2">
      <c r="A81" s="109">
        <v>43193</v>
      </c>
      <c r="B81" s="72">
        <v>6.5</v>
      </c>
      <c r="C81" s="75" t="s">
        <v>76</v>
      </c>
      <c r="D81" s="107" t="s">
        <v>64</v>
      </c>
    </row>
    <row r="82" spans="1:4" s="37" customFormat="1" ht="12.75" customHeight="1" x14ac:dyDescent="0.2">
      <c r="A82" s="109">
        <v>43193</v>
      </c>
      <c r="B82" s="72">
        <v>48.54</v>
      </c>
      <c r="C82" s="75" t="s">
        <v>109</v>
      </c>
      <c r="D82" s="107" t="s">
        <v>64</v>
      </c>
    </row>
    <row r="83" spans="1:4" s="37" customFormat="1" ht="12.75" customHeight="1" x14ac:dyDescent="0.2">
      <c r="A83" s="106" t="s">
        <v>50</v>
      </c>
      <c r="B83" s="71">
        <v>259.39999999999998</v>
      </c>
      <c r="C83" s="75" t="s">
        <v>110</v>
      </c>
      <c r="D83" s="105" t="s">
        <v>61</v>
      </c>
    </row>
    <row r="84" spans="1:4" s="37" customFormat="1" ht="12.75" customHeight="1" x14ac:dyDescent="0.2">
      <c r="A84" s="106" t="s">
        <v>50</v>
      </c>
      <c r="B84" s="71">
        <v>403</v>
      </c>
      <c r="C84" s="75" t="s">
        <v>111</v>
      </c>
      <c r="D84" s="105" t="s">
        <v>62</v>
      </c>
    </row>
    <row r="85" spans="1:4" s="37" customFormat="1" ht="12.75" customHeight="1" x14ac:dyDescent="0.2">
      <c r="A85" s="104">
        <v>43199</v>
      </c>
      <c r="B85" s="69">
        <v>38.17</v>
      </c>
      <c r="C85" s="75" t="s">
        <v>112</v>
      </c>
      <c r="D85" s="105" t="s">
        <v>60</v>
      </c>
    </row>
    <row r="86" spans="1:4" s="37" customFormat="1" ht="12.75" customHeight="1" x14ac:dyDescent="0.2">
      <c r="A86" s="109">
        <v>43199</v>
      </c>
      <c r="B86" s="72">
        <v>69.8</v>
      </c>
      <c r="C86" s="75" t="s">
        <v>113</v>
      </c>
      <c r="D86" s="105" t="s">
        <v>60</v>
      </c>
    </row>
    <row r="87" spans="1:4" s="37" customFormat="1" ht="12.75" customHeight="1" x14ac:dyDescent="0.2">
      <c r="A87" s="109">
        <v>43199</v>
      </c>
      <c r="B87" s="72">
        <v>8.77</v>
      </c>
      <c r="C87" s="75" t="s">
        <v>77</v>
      </c>
      <c r="D87" s="105" t="s">
        <v>66</v>
      </c>
    </row>
    <row r="88" spans="1:4" s="37" customFormat="1" ht="12.75" customHeight="1" x14ac:dyDescent="0.2">
      <c r="A88" s="109">
        <v>43201</v>
      </c>
      <c r="B88" s="72">
        <v>46.13</v>
      </c>
      <c r="C88" s="75" t="s">
        <v>113</v>
      </c>
      <c r="D88" s="105" t="s">
        <v>66</v>
      </c>
    </row>
    <row r="89" spans="1:4" s="37" customFormat="1" ht="12.75" customHeight="1" x14ac:dyDescent="0.2">
      <c r="A89" s="106" t="s">
        <v>51</v>
      </c>
      <c r="B89" s="71">
        <v>240</v>
      </c>
      <c r="C89" s="75" t="s">
        <v>114</v>
      </c>
      <c r="D89" s="105" t="s">
        <v>61</v>
      </c>
    </row>
    <row r="90" spans="1:4" s="37" customFormat="1" ht="12.75" customHeight="1" x14ac:dyDescent="0.2">
      <c r="A90" s="106" t="s">
        <v>51</v>
      </c>
      <c r="B90" s="71">
        <v>194</v>
      </c>
      <c r="C90" s="75" t="s">
        <v>115</v>
      </c>
      <c r="D90" s="105" t="s">
        <v>62</v>
      </c>
    </row>
    <row r="91" spans="1:4" s="37" customFormat="1" ht="12.75" customHeight="1" x14ac:dyDescent="0.2">
      <c r="A91" s="109">
        <v>43236</v>
      </c>
      <c r="B91" s="72">
        <v>16.670000000000002</v>
      </c>
      <c r="C91" s="75" t="s">
        <v>116</v>
      </c>
      <c r="D91" s="105" t="s">
        <v>66</v>
      </c>
    </row>
    <row r="92" spans="1:4" s="37" customFormat="1" ht="12.75" customHeight="1" x14ac:dyDescent="0.2">
      <c r="A92" s="109">
        <v>43236</v>
      </c>
      <c r="B92" s="72">
        <v>76.7</v>
      </c>
      <c r="C92" s="75" t="s">
        <v>117</v>
      </c>
      <c r="D92" s="107" t="s">
        <v>60</v>
      </c>
    </row>
    <row r="93" spans="1:4" s="37" customFormat="1" ht="12.75" customHeight="1" x14ac:dyDescent="0.2">
      <c r="A93" s="109">
        <v>43236</v>
      </c>
      <c r="B93" s="72">
        <v>58.99</v>
      </c>
      <c r="C93" s="75" t="s">
        <v>76</v>
      </c>
      <c r="D93" s="107" t="s">
        <v>60</v>
      </c>
    </row>
    <row r="94" spans="1:4" s="37" customFormat="1" ht="12.75" customHeight="1" x14ac:dyDescent="0.2">
      <c r="A94" s="109">
        <v>43236</v>
      </c>
      <c r="B94" s="72">
        <v>8.85</v>
      </c>
      <c r="C94" s="75" t="s">
        <v>76</v>
      </c>
      <c r="D94" s="105" t="s">
        <v>66</v>
      </c>
    </row>
    <row r="95" spans="1:4" s="37" customFormat="1" ht="12.75" customHeight="1" x14ac:dyDescent="0.2">
      <c r="A95" s="104">
        <v>43237</v>
      </c>
      <c r="B95" s="69">
        <v>33.880000000000003</v>
      </c>
      <c r="C95" s="75" t="s">
        <v>78</v>
      </c>
      <c r="D95" s="105" t="s">
        <v>60</v>
      </c>
    </row>
    <row r="96" spans="1:4" s="37" customFormat="1" ht="12.75" customHeight="1" x14ac:dyDescent="0.2">
      <c r="A96" s="109">
        <v>43237</v>
      </c>
      <c r="B96" s="72">
        <v>7.34</v>
      </c>
      <c r="C96" s="74" t="s">
        <v>74</v>
      </c>
      <c r="D96" s="105" t="s">
        <v>66</v>
      </c>
    </row>
    <row r="97" spans="1:4" s="37" customFormat="1" ht="12.75" customHeight="1" x14ac:dyDescent="0.2">
      <c r="A97" s="109">
        <v>43237</v>
      </c>
      <c r="B97" s="72">
        <v>5.79</v>
      </c>
      <c r="C97" s="74" t="s">
        <v>74</v>
      </c>
      <c r="D97" s="105" t="s">
        <v>66</v>
      </c>
    </row>
    <row r="98" spans="1:4" s="37" customFormat="1" ht="12.75" customHeight="1" x14ac:dyDescent="0.2">
      <c r="A98" s="109">
        <v>43237</v>
      </c>
      <c r="B98" s="72">
        <v>5.8</v>
      </c>
      <c r="C98" s="74" t="s">
        <v>74</v>
      </c>
      <c r="D98" s="105" t="s">
        <v>66</v>
      </c>
    </row>
    <row r="99" spans="1:4" s="37" customFormat="1" ht="12.75" customHeight="1" x14ac:dyDescent="0.2">
      <c r="A99" s="104">
        <v>43237</v>
      </c>
      <c r="B99" s="69">
        <v>94.16</v>
      </c>
      <c r="C99" s="74" t="s">
        <v>91</v>
      </c>
      <c r="D99" s="105" t="s">
        <v>60</v>
      </c>
    </row>
    <row r="100" spans="1:4" s="37" customFormat="1" ht="12.75" customHeight="1" x14ac:dyDescent="0.2">
      <c r="A100" s="109">
        <v>43246</v>
      </c>
      <c r="B100" s="73">
        <v>305.64999999999998</v>
      </c>
      <c r="C100" s="74" t="s">
        <v>118</v>
      </c>
      <c r="D100" s="107" t="s">
        <v>61</v>
      </c>
    </row>
    <row r="101" spans="1:4" s="37" customFormat="1" ht="12.75" customHeight="1" x14ac:dyDescent="0.2">
      <c r="A101" s="109">
        <v>43246</v>
      </c>
      <c r="B101" s="73">
        <v>75.2</v>
      </c>
      <c r="C101" s="74" t="s">
        <v>119</v>
      </c>
      <c r="D101" s="107" t="s">
        <v>67</v>
      </c>
    </row>
    <row r="102" spans="1:4" s="37" customFormat="1" ht="12.75" customHeight="1" x14ac:dyDescent="0.2">
      <c r="A102" s="109">
        <v>43246</v>
      </c>
      <c r="B102" s="73">
        <v>18.05</v>
      </c>
      <c r="C102" s="74" t="s">
        <v>120</v>
      </c>
      <c r="D102" s="105" t="s">
        <v>66</v>
      </c>
    </row>
    <row r="103" spans="1:4" s="37" customFormat="1" ht="12.75" customHeight="1" x14ac:dyDescent="0.2">
      <c r="A103" s="106" t="s">
        <v>52</v>
      </c>
      <c r="B103" s="71">
        <v>392</v>
      </c>
      <c r="C103" s="74" t="s">
        <v>103</v>
      </c>
      <c r="D103" s="105" t="s">
        <v>61</v>
      </c>
    </row>
    <row r="104" spans="1:4" s="37" customFormat="1" ht="12.75" customHeight="1" x14ac:dyDescent="0.2">
      <c r="A104" s="106" t="s">
        <v>52</v>
      </c>
      <c r="B104" s="71">
        <v>268.2</v>
      </c>
      <c r="C104" s="74" t="s">
        <v>103</v>
      </c>
      <c r="D104" s="105" t="s">
        <v>62</v>
      </c>
    </row>
    <row r="105" spans="1:4" s="37" customFormat="1" ht="12.75" customHeight="1" x14ac:dyDescent="0.2">
      <c r="A105" s="109">
        <v>43272</v>
      </c>
      <c r="B105" s="73">
        <v>17.989999999999998</v>
      </c>
      <c r="C105" s="74" t="s">
        <v>90</v>
      </c>
      <c r="D105" s="105" t="s">
        <v>66</v>
      </c>
    </row>
    <row r="106" spans="1:4" s="37" customFormat="1" ht="12.75" customHeight="1" x14ac:dyDescent="0.2">
      <c r="A106" s="109">
        <v>43272</v>
      </c>
      <c r="B106" s="73">
        <v>10.75</v>
      </c>
      <c r="C106" s="74" t="s">
        <v>74</v>
      </c>
      <c r="D106" s="105" t="s">
        <v>66</v>
      </c>
    </row>
    <row r="107" spans="1:4" s="37" customFormat="1" ht="12.75" customHeight="1" x14ac:dyDescent="0.2">
      <c r="A107" s="109">
        <v>43273</v>
      </c>
      <c r="B107" s="73">
        <v>5.5</v>
      </c>
      <c r="C107" s="74" t="s">
        <v>74</v>
      </c>
      <c r="D107" s="105" t="s">
        <v>66</v>
      </c>
    </row>
    <row r="108" spans="1:4" s="37" customFormat="1" ht="12.75" customHeight="1" x14ac:dyDescent="0.2">
      <c r="A108" s="109">
        <v>43273</v>
      </c>
      <c r="B108" s="73">
        <v>8.73</v>
      </c>
      <c r="C108" s="74" t="s">
        <v>74</v>
      </c>
      <c r="D108" s="105" t="s">
        <v>66</v>
      </c>
    </row>
    <row r="109" spans="1:4" s="37" customFormat="1" ht="12.75" customHeight="1" x14ac:dyDescent="0.2">
      <c r="A109" s="109">
        <v>43273</v>
      </c>
      <c r="B109" s="73">
        <v>50.01</v>
      </c>
      <c r="C109" s="74" t="s">
        <v>91</v>
      </c>
      <c r="D109" s="105" t="s">
        <v>66</v>
      </c>
    </row>
    <row r="110" spans="1:4" s="37" customFormat="1" ht="12.75" customHeight="1" x14ac:dyDescent="0.2">
      <c r="A110" s="106" t="s">
        <v>53</v>
      </c>
      <c r="B110" s="71">
        <v>249.5</v>
      </c>
      <c r="C110" s="74" t="s">
        <v>103</v>
      </c>
      <c r="D110" s="105" t="s">
        <v>61</v>
      </c>
    </row>
    <row r="111" spans="1:4" s="37" customFormat="1" ht="12.75" customHeight="1" x14ac:dyDescent="0.2">
      <c r="A111" s="106" t="s">
        <v>53</v>
      </c>
      <c r="B111" s="71">
        <v>210</v>
      </c>
      <c r="C111" s="74" t="s">
        <v>103</v>
      </c>
      <c r="D111" s="105" t="s">
        <v>62</v>
      </c>
    </row>
    <row r="112" spans="1:4" s="37" customFormat="1" ht="12.75" customHeight="1" x14ac:dyDescent="0.2">
      <c r="A112" s="104">
        <v>43276</v>
      </c>
      <c r="B112" s="69">
        <v>38.61</v>
      </c>
      <c r="C112" s="74" t="s">
        <v>90</v>
      </c>
      <c r="D112" s="105" t="s">
        <v>60</v>
      </c>
    </row>
    <row r="113" spans="1:4" ht="12.75" customHeight="1" x14ac:dyDescent="0.2">
      <c r="A113" s="104">
        <v>43277</v>
      </c>
      <c r="B113" s="69">
        <v>22</v>
      </c>
      <c r="C113" s="74" t="s">
        <v>74</v>
      </c>
      <c r="D113" s="105" t="s">
        <v>60</v>
      </c>
    </row>
    <row r="114" spans="1:4" ht="12.75" customHeight="1" x14ac:dyDescent="0.2">
      <c r="A114" s="109">
        <v>43277</v>
      </c>
      <c r="B114" s="73">
        <v>16.8</v>
      </c>
      <c r="C114" s="74" t="s">
        <v>74</v>
      </c>
      <c r="D114" s="107" t="s">
        <v>60</v>
      </c>
    </row>
    <row r="115" spans="1:4" ht="12.75" customHeight="1" x14ac:dyDescent="0.2">
      <c r="A115" s="109">
        <v>43277</v>
      </c>
      <c r="B115" s="73">
        <v>64.8</v>
      </c>
      <c r="C115" s="74" t="s">
        <v>91</v>
      </c>
      <c r="D115" s="105" t="s">
        <v>66</v>
      </c>
    </row>
    <row r="116" spans="1:4" hidden="1" x14ac:dyDescent="0.2">
      <c r="A116" s="10"/>
      <c r="B116" s="66"/>
      <c r="C116" s="66"/>
      <c r="D116" s="11"/>
    </row>
    <row r="117" spans="1:4" ht="19.5" customHeight="1" x14ac:dyDescent="0.2">
      <c r="A117" s="49" t="s">
        <v>4</v>
      </c>
      <c r="B117" s="54">
        <f>SUM(B15:B116)</f>
        <v>11409.809999999998</v>
      </c>
      <c r="C117" s="98"/>
      <c r="D117" s="100"/>
    </row>
    <row r="118" spans="1:4" ht="19.5" customHeight="1" x14ac:dyDescent="0.2">
      <c r="A118" s="101"/>
      <c r="B118" s="102"/>
      <c r="C118" s="7"/>
      <c r="D118" s="7"/>
    </row>
    <row r="119" spans="1:4" ht="19.5" customHeight="1" x14ac:dyDescent="0.2">
      <c r="A119" s="140" t="s">
        <v>15</v>
      </c>
      <c r="B119" s="141"/>
      <c r="C119" s="141"/>
      <c r="D119" s="111"/>
    </row>
    <row r="120" spans="1:4" s="38" customFormat="1" ht="62.25" customHeight="1" x14ac:dyDescent="0.2">
      <c r="A120" s="80" t="s">
        <v>0</v>
      </c>
      <c r="B120" s="81" t="s">
        <v>37</v>
      </c>
      <c r="C120" s="81" t="s">
        <v>151</v>
      </c>
      <c r="D120" s="99" t="s">
        <v>11</v>
      </c>
    </row>
    <row r="121" spans="1:4" s="76" customFormat="1" ht="15.75" customHeight="1" x14ac:dyDescent="0.2">
      <c r="A121" s="104">
        <v>42921</v>
      </c>
      <c r="B121" s="69">
        <v>10.67</v>
      </c>
      <c r="C121" s="74" t="s">
        <v>58</v>
      </c>
      <c r="D121" s="105" t="s">
        <v>60</v>
      </c>
    </row>
    <row r="122" spans="1:4" s="76" customFormat="1" ht="15.75" customHeight="1" x14ac:dyDescent="0.2">
      <c r="A122" s="104">
        <v>42948</v>
      </c>
      <c r="B122" s="69">
        <v>13.2</v>
      </c>
      <c r="C122" s="74" t="s">
        <v>123</v>
      </c>
      <c r="D122" s="105" t="s">
        <v>60</v>
      </c>
    </row>
    <row r="123" spans="1:4" s="76" customFormat="1" ht="15.75" customHeight="1" x14ac:dyDescent="0.2">
      <c r="A123" s="104">
        <v>42948</v>
      </c>
      <c r="B123" s="69">
        <v>14.19</v>
      </c>
      <c r="C123" s="74" t="s">
        <v>123</v>
      </c>
      <c r="D123" s="105" t="s">
        <v>60</v>
      </c>
    </row>
    <row r="124" spans="1:4" s="76" customFormat="1" ht="15.75" customHeight="1" x14ac:dyDescent="0.2">
      <c r="A124" s="106">
        <v>42956</v>
      </c>
      <c r="B124" s="70">
        <v>6.5</v>
      </c>
      <c r="C124" s="74" t="s">
        <v>124</v>
      </c>
      <c r="D124" s="107" t="s">
        <v>64</v>
      </c>
    </row>
    <row r="125" spans="1:4" s="76" customFormat="1" ht="15.75" customHeight="1" x14ac:dyDescent="0.2">
      <c r="A125" s="104">
        <v>42956</v>
      </c>
      <c r="B125" s="69">
        <v>9.35</v>
      </c>
      <c r="C125" s="74" t="s">
        <v>124</v>
      </c>
      <c r="D125" s="105" t="s">
        <v>60</v>
      </c>
    </row>
    <row r="126" spans="1:4" s="76" customFormat="1" ht="15.75" customHeight="1" x14ac:dyDescent="0.2">
      <c r="A126" s="104">
        <v>42961</v>
      </c>
      <c r="B126" s="69">
        <v>14.63</v>
      </c>
      <c r="C126" s="74" t="s">
        <v>123</v>
      </c>
      <c r="D126" s="105" t="s">
        <v>60</v>
      </c>
    </row>
    <row r="127" spans="1:4" s="76" customFormat="1" ht="15.75" customHeight="1" x14ac:dyDescent="0.2">
      <c r="A127" s="104">
        <v>42963</v>
      </c>
      <c r="B127" s="69">
        <v>14.3</v>
      </c>
      <c r="C127" s="74" t="s">
        <v>54</v>
      </c>
      <c r="D127" s="105" t="s">
        <v>60</v>
      </c>
    </row>
    <row r="128" spans="1:4" s="76" customFormat="1" ht="15.75" customHeight="1" x14ac:dyDescent="0.2">
      <c r="A128" s="104">
        <v>42963</v>
      </c>
      <c r="B128" s="69">
        <v>15.18</v>
      </c>
      <c r="C128" s="74" t="s">
        <v>54</v>
      </c>
      <c r="D128" s="105" t="s">
        <v>60</v>
      </c>
    </row>
    <row r="129" spans="1:4" s="76" customFormat="1" ht="15.75" customHeight="1" x14ac:dyDescent="0.2">
      <c r="A129" s="104">
        <v>42983</v>
      </c>
      <c r="B129" s="69">
        <v>9.4600000000000009</v>
      </c>
      <c r="C129" s="74" t="s">
        <v>54</v>
      </c>
      <c r="D129" s="105" t="s">
        <v>60</v>
      </c>
    </row>
    <row r="130" spans="1:4" s="76" customFormat="1" ht="15.75" customHeight="1" x14ac:dyDescent="0.2">
      <c r="A130" s="104">
        <v>42989</v>
      </c>
      <c r="B130" s="69">
        <v>34.65</v>
      </c>
      <c r="C130" s="75" t="s">
        <v>55</v>
      </c>
      <c r="D130" s="105" t="s">
        <v>60</v>
      </c>
    </row>
    <row r="131" spans="1:4" s="76" customFormat="1" ht="15.75" customHeight="1" x14ac:dyDescent="0.2">
      <c r="A131" s="109">
        <v>43033</v>
      </c>
      <c r="B131" s="72">
        <v>18</v>
      </c>
      <c r="C131" s="75" t="s">
        <v>125</v>
      </c>
      <c r="D131" s="107" t="s">
        <v>60</v>
      </c>
    </row>
    <row r="132" spans="1:4" s="76" customFormat="1" ht="15.75" customHeight="1" x14ac:dyDescent="0.2">
      <c r="A132" s="104">
        <v>43039</v>
      </c>
      <c r="B132" s="69">
        <v>8.8000000000000007</v>
      </c>
      <c r="C132" s="74" t="s">
        <v>123</v>
      </c>
      <c r="D132" s="105" t="s">
        <v>60</v>
      </c>
    </row>
    <row r="133" spans="1:4" s="76" customFormat="1" ht="15.75" customHeight="1" x14ac:dyDescent="0.2">
      <c r="A133" s="104">
        <v>43042</v>
      </c>
      <c r="B133" s="69">
        <v>12.87</v>
      </c>
      <c r="C133" s="74" t="s">
        <v>126</v>
      </c>
      <c r="D133" s="105" t="s">
        <v>60</v>
      </c>
    </row>
    <row r="134" spans="1:4" s="76" customFormat="1" ht="15.75" customHeight="1" x14ac:dyDescent="0.2">
      <c r="A134" s="109">
        <v>43042</v>
      </c>
      <c r="B134" s="72">
        <v>16.5</v>
      </c>
      <c r="C134" s="74" t="s">
        <v>126</v>
      </c>
      <c r="D134" s="107" t="s">
        <v>60</v>
      </c>
    </row>
    <row r="135" spans="1:4" s="76" customFormat="1" ht="15.75" customHeight="1" x14ac:dyDescent="0.2">
      <c r="A135" s="109">
        <v>43050</v>
      </c>
      <c r="B135" s="72">
        <v>13.15</v>
      </c>
      <c r="C135" s="75" t="s">
        <v>127</v>
      </c>
      <c r="D135" s="107" t="s">
        <v>64</v>
      </c>
    </row>
    <row r="136" spans="1:4" s="76" customFormat="1" ht="15.75" customHeight="1" x14ac:dyDescent="0.2">
      <c r="A136" s="104">
        <v>43067</v>
      </c>
      <c r="B136" s="69">
        <v>15.18</v>
      </c>
      <c r="C136" s="74" t="s">
        <v>126</v>
      </c>
      <c r="D136" s="105" t="s">
        <v>60</v>
      </c>
    </row>
    <row r="137" spans="1:4" s="76" customFormat="1" ht="15.75" customHeight="1" x14ac:dyDescent="0.2">
      <c r="A137" s="104">
        <v>43077</v>
      </c>
      <c r="B137" s="69">
        <v>12.76</v>
      </c>
      <c r="C137" s="74" t="s">
        <v>126</v>
      </c>
      <c r="D137" s="105" t="s">
        <v>60</v>
      </c>
    </row>
    <row r="138" spans="1:4" s="76" customFormat="1" ht="15.75" customHeight="1" x14ac:dyDescent="0.2">
      <c r="A138" s="104">
        <v>43077</v>
      </c>
      <c r="B138" s="69">
        <v>16.5</v>
      </c>
      <c r="C138" s="74" t="s">
        <v>126</v>
      </c>
      <c r="D138" s="105" t="s">
        <v>60</v>
      </c>
    </row>
    <row r="139" spans="1:4" s="76" customFormat="1" ht="15.75" customHeight="1" x14ac:dyDescent="0.2">
      <c r="A139" s="104">
        <v>43084</v>
      </c>
      <c r="B139" s="69">
        <v>11.77</v>
      </c>
      <c r="C139" s="74" t="s">
        <v>59</v>
      </c>
      <c r="D139" s="105" t="s">
        <v>60</v>
      </c>
    </row>
    <row r="140" spans="1:4" s="76" customFormat="1" ht="15.75" customHeight="1" x14ac:dyDescent="0.2">
      <c r="A140" s="104">
        <v>43133</v>
      </c>
      <c r="B140" s="69">
        <v>12.43</v>
      </c>
      <c r="C140" s="74" t="s">
        <v>57</v>
      </c>
      <c r="D140" s="105" t="s">
        <v>60</v>
      </c>
    </row>
    <row r="141" spans="1:4" s="76" customFormat="1" ht="15.75" customHeight="1" x14ac:dyDescent="0.2">
      <c r="A141" s="104">
        <v>43164</v>
      </c>
      <c r="B141" s="69">
        <v>12.54</v>
      </c>
      <c r="C141" s="75" t="s">
        <v>54</v>
      </c>
      <c r="D141" s="105" t="s">
        <v>60</v>
      </c>
    </row>
    <row r="142" spans="1:4" s="76" customFormat="1" ht="15.75" customHeight="1" x14ac:dyDescent="0.2">
      <c r="A142" s="104">
        <v>43174</v>
      </c>
      <c r="B142" s="69">
        <v>12.43</v>
      </c>
      <c r="C142" s="75" t="s">
        <v>125</v>
      </c>
      <c r="D142" s="105" t="s">
        <v>60</v>
      </c>
    </row>
    <row r="143" spans="1:4" s="76" customFormat="1" ht="15.75" customHeight="1" x14ac:dyDescent="0.2">
      <c r="A143" s="104">
        <v>43194</v>
      </c>
      <c r="B143" s="69">
        <v>12.98</v>
      </c>
      <c r="C143" s="75" t="s">
        <v>125</v>
      </c>
      <c r="D143" s="105" t="s">
        <v>60</v>
      </c>
    </row>
    <row r="144" spans="1:4" s="76" customFormat="1" ht="15.75" customHeight="1" x14ac:dyDescent="0.2">
      <c r="A144" s="109">
        <v>43207</v>
      </c>
      <c r="B144" s="72">
        <v>17.600000000000001</v>
      </c>
      <c r="C144" s="75" t="s">
        <v>58</v>
      </c>
      <c r="D144" s="105" t="s">
        <v>60</v>
      </c>
    </row>
    <row r="145" spans="1:11" s="76" customFormat="1" ht="15.75" customHeight="1" x14ac:dyDescent="0.2">
      <c r="A145" s="104">
        <v>43207</v>
      </c>
      <c r="B145" s="69">
        <v>15.18</v>
      </c>
      <c r="C145" s="74" t="s">
        <v>58</v>
      </c>
      <c r="D145" s="105" t="s">
        <v>60</v>
      </c>
    </row>
    <row r="146" spans="1:11" s="76" customFormat="1" ht="15.75" customHeight="1" x14ac:dyDescent="0.2">
      <c r="A146" s="104">
        <v>43208</v>
      </c>
      <c r="B146" s="69">
        <v>8.91</v>
      </c>
      <c r="C146" s="74" t="s">
        <v>124</v>
      </c>
      <c r="D146" s="105" t="s">
        <v>60</v>
      </c>
    </row>
    <row r="147" spans="1:11" s="76" customFormat="1" ht="15.75" customHeight="1" x14ac:dyDescent="0.2">
      <c r="A147" s="109">
        <v>43222</v>
      </c>
      <c r="B147" s="72">
        <v>6</v>
      </c>
      <c r="C147" s="75" t="s">
        <v>125</v>
      </c>
      <c r="D147" s="107" t="s">
        <v>128</v>
      </c>
    </row>
    <row r="148" spans="1:11" s="76" customFormat="1" ht="15.75" customHeight="1" x14ac:dyDescent="0.2">
      <c r="A148" s="109">
        <v>43242</v>
      </c>
      <c r="B148" s="73">
        <v>16.5</v>
      </c>
      <c r="C148" s="75" t="s">
        <v>54</v>
      </c>
      <c r="D148" s="107" t="s">
        <v>60</v>
      </c>
    </row>
    <row r="149" spans="1:11" s="76" customFormat="1" ht="12.75" customHeight="1" x14ac:dyDescent="0.2">
      <c r="A149" s="109">
        <v>43272</v>
      </c>
      <c r="B149" s="73">
        <v>13.64</v>
      </c>
      <c r="C149" s="74" t="s">
        <v>56</v>
      </c>
      <c r="D149" s="105" t="s">
        <v>66</v>
      </c>
      <c r="F149" s="77"/>
      <c r="G149" s="77"/>
      <c r="H149" s="77"/>
      <c r="I149" s="77"/>
      <c r="J149" s="77"/>
      <c r="K149" s="77"/>
    </row>
    <row r="150" spans="1:11" s="76" customFormat="1" ht="12.75" customHeight="1" x14ac:dyDescent="0.2">
      <c r="A150" s="112">
        <v>43278</v>
      </c>
      <c r="B150" s="78">
        <v>15.01</v>
      </c>
      <c r="C150" s="79" t="s">
        <v>75</v>
      </c>
      <c r="D150" s="105" t="s">
        <v>66</v>
      </c>
      <c r="F150" s="77"/>
      <c r="G150" s="77"/>
      <c r="H150" s="77"/>
      <c r="I150" s="77"/>
      <c r="J150" s="77"/>
      <c r="K150" s="77"/>
    </row>
    <row r="151" spans="1:11" ht="12.75" hidden="1" customHeight="1" x14ac:dyDescent="0.2">
      <c r="A151" s="10"/>
      <c r="B151" s="66"/>
      <c r="C151" s="66"/>
      <c r="D151" s="11"/>
    </row>
    <row r="152" spans="1:11" ht="19.5" customHeight="1" x14ac:dyDescent="0.2">
      <c r="A152" s="49" t="s">
        <v>4</v>
      </c>
      <c r="B152" s="54">
        <f>SUM(B121:B151)</f>
        <v>410.88000000000011</v>
      </c>
      <c r="C152" s="98"/>
      <c r="D152" s="100"/>
    </row>
    <row r="153" spans="1:11" s="7" customFormat="1" ht="34.5" customHeight="1" x14ac:dyDescent="0.2">
      <c r="A153" s="39" t="s">
        <v>7</v>
      </c>
      <c r="B153" s="55">
        <f>B11+B117+B152</f>
        <v>11820.689999999999</v>
      </c>
      <c r="C153" s="8"/>
      <c r="D153" s="113"/>
    </row>
    <row r="154" spans="1:11" s="50" customFormat="1" x14ac:dyDescent="0.2">
      <c r="B154" s="47"/>
      <c r="C154" s="48"/>
      <c r="D154" s="48"/>
    </row>
    <row r="155" spans="1:11" x14ac:dyDescent="0.2">
      <c r="A155" s="35"/>
      <c r="B155" s="50"/>
      <c r="C155" s="50"/>
      <c r="D155" s="50"/>
    </row>
    <row r="156" spans="1:11" x14ac:dyDescent="0.2">
      <c r="A156" s="35"/>
      <c r="B156" s="50"/>
      <c r="C156" s="50"/>
      <c r="D156" s="50"/>
    </row>
    <row r="157" spans="1:11" x14ac:dyDescent="0.2">
      <c r="A157" s="35"/>
      <c r="B157" s="50"/>
      <c r="C157" s="50"/>
      <c r="D157" s="50"/>
    </row>
    <row r="158" spans="1:11" x14ac:dyDescent="0.2">
      <c r="A158" s="35"/>
      <c r="B158" s="50"/>
      <c r="C158" s="50"/>
      <c r="D158" s="50"/>
    </row>
    <row r="159" spans="1:11" x14ac:dyDescent="0.2">
      <c r="A159" s="35"/>
      <c r="B159" s="50"/>
      <c r="C159" s="50"/>
      <c r="D159" s="50"/>
    </row>
    <row r="160" spans="1:11" x14ac:dyDescent="0.2">
      <c r="A160" s="35"/>
      <c r="B160" s="50"/>
      <c r="C160" s="50"/>
      <c r="D160" s="50"/>
    </row>
    <row r="161" spans="1:4" x14ac:dyDescent="0.2">
      <c r="A161" s="35"/>
      <c r="B161" s="50"/>
      <c r="C161" s="50"/>
      <c r="D161" s="50"/>
    </row>
    <row r="162" spans="1:4" x14ac:dyDescent="0.2">
      <c r="A162" s="35"/>
      <c r="B162" s="50"/>
      <c r="C162" s="50"/>
      <c r="D162" s="50"/>
    </row>
    <row r="163" spans="1:4" x14ac:dyDescent="0.2">
      <c r="A163" s="35"/>
      <c r="B163" s="50"/>
      <c r="C163" s="50"/>
      <c r="D163" s="50"/>
    </row>
    <row r="164" spans="1:4" x14ac:dyDescent="0.2">
      <c r="A164" s="35"/>
      <c r="B164" s="50"/>
      <c r="C164" s="50"/>
      <c r="D164" s="50"/>
    </row>
    <row r="165" spans="1:4" x14ac:dyDescent="0.2">
      <c r="A165" s="35"/>
      <c r="B165" s="50"/>
      <c r="C165" s="50"/>
      <c r="D165" s="50"/>
    </row>
  </sheetData>
  <mergeCells count="9">
    <mergeCell ref="A13:C13"/>
    <mergeCell ref="A119:C119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B30" sqref="B30"/>
    </sheetView>
  </sheetViews>
  <sheetFormatPr defaultColWidth="9.140625" defaultRowHeight="12.75" x14ac:dyDescent="0.2"/>
  <cols>
    <col min="1" max="2" width="23.5703125" style="15" customWidth="1"/>
    <col min="3" max="6" width="27.5703125" style="15" customWidth="1"/>
    <col min="7" max="16384" width="9.140625" style="16"/>
  </cols>
  <sheetData>
    <row r="1" spans="1:7" ht="36" customHeight="1" x14ac:dyDescent="0.2">
      <c r="A1" s="144" t="s">
        <v>24</v>
      </c>
      <c r="B1" s="144"/>
      <c r="C1" s="144"/>
      <c r="D1" s="144"/>
      <c r="E1" s="144"/>
      <c r="F1" s="144"/>
    </row>
    <row r="2" spans="1:7" ht="36" customHeight="1" x14ac:dyDescent="0.2">
      <c r="A2" s="42" t="s">
        <v>8</v>
      </c>
      <c r="B2" s="132" t="str">
        <f>Travel!B2</f>
        <v>New Zealand On Air</v>
      </c>
      <c r="C2" s="132"/>
      <c r="D2" s="132"/>
      <c r="E2" s="132"/>
      <c r="F2" s="132"/>
      <c r="G2" s="43"/>
    </row>
    <row r="3" spans="1:7" ht="36" customHeight="1" x14ac:dyDescent="0.2">
      <c r="A3" s="42" t="s">
        <v>9</v>
      </c>
      <c r="B3" s="133" t="str">
        <f>Travel!B3</f>
        <v>Jane Wrightson</v>
      </c>
      <c r="C3" s="133"/>
      <c r="D3" s="133"/>
      <c r="E3" s="133"/>
      <c r="F3" s="133"/>
      <c r="G3" s="44"/>
    </row>
    <row r="4" spans="1:7" ht="36" customHeight="1" x14ac:dyDescent="0.2">
      <c r="A4" s="42" t="s">
        <v>3</v>
      </c>
      <c r="B4" s="133" t="str">
        <f>Travel!B4</f>
        <v>1 July 2017 to 30 June 2018</v>
      </c>
      <c r="C4" s="133"/>
      <c r="D4" s="133"/>
      <c r="E4" s="133"/>
      <c r="F4" s="133"/>
      <c r="G4" s="44"/>
    </row>
    <row r="5" spans="1:7" s="14" customFormat="1" ht="35.25" customHeight="1" x14ac:dyDescent="0.25">
      <c r="A5" s="148" t="s">
        <v>27</v>
      </c>
      <c r="B5" s="149"/>
      <c r="C5" s="150"/>
      <c r="D5" s="150"/>
      <c r="E5" s="150"/>
      <c r="F5" s="151"/>
    </row>
    <row r="6" spans="1:7" s="14" customFormat="1" ht="35.25" customHeight="1" x14ac:dyDescent="0.25">
      <c r="A6" s="145" t="s">
        <v>31</v>
      </c>
      <c r="B6" s="146"/>
      <c r="C6" s="146"/>
      <c r="D6" s="146"/>
      <c r="E6" s="146"/>
      <c r="F6" s="147"/>
    </row>
    <row r="7" spans="1:7" s="3" customFormat="1" ht="30.95" customHeight="1" x14ac:dyDescent="0.25">
      <c r="A7" s="142" t="s">
        <v>21</v>
      </c>
      <c r="B7" s="143"/>
      <c r="C7" s="5"/>
      <c r="D7" s="5"/>
      <c r="E7" s="5"/>
      <c r="F7" s="21"/>
    </row>
    <row r="8" spans="1:7" ht="25.5" x14ac:dyDescent="0.2">
      <c r="A8" s="22" t="s">
        <v>0</v>
      </c>
      <c r="B8" s="36" t="s">
        <v>133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x14ac:dyDescent="0.2">
      <c r="A9" s="114">
        <v>42965</v>
      </c>
      <c r="B9" s="83">
        <v>58.5</v>
      </c>
      <c r="C9" s="87" t="s">
        <v>126</v>
      </c>
      <c r="D9" s="89" t="s">
        <v>134</v>
      </c>
      <c r="E9" s="115" t="s">
        <v>132</v>
      </c>
      <c r="F9" s="116" t="s">
        <v>129</v>
      </c>
    </row>
    <row r="10" spans="1:7" x14ac:dyDescent="0.2">
      <c r="A10" s="114">
        <v>42989</v>
      </c>
      <c r="B10" s="83">
        <v>120</v>
      </c>
      <c r="C10" s="87" t="s">
        <v>126</v>
      </c>
      <c r="D10" s="89" t="s">
        <v>135</v>
      </c>
      <c r="E10" s="115" t="s">
        <v>132</v>
      </c>
      <c r="F10" s="116" t="s">
        <v>130</v>
      </c>
    </row>
    <row r="11" spans="1:7" x14ac:dyDescent="0.2">
      <c r="A11" s="114">
        <v>42993</v>
      </c>
      <c r="B11" s="84">
        <v>106.5</v>
      </c>
      <c r="C11" s="87" t="s">
        <v>126</v>
      </c>
      <c r="D11" s="89" t="s">
        <v>134</v>
      </c>
      <c r="E11" s="115" t="s">
        <v>132</v>
      </c>
      <c r="F11" s="116" t="s">
        <v>129</v>
      </c>
    </row>
    <row r="12" spans="1:7" x14ac:dyDescent="0.2">
      <c r="A12" s="117">
        <v>43010</v>
      </c>
      <c r="B12" s="85">
        <v>48</v>
      </c>
      <c r="C12" s="88" t="s">
        <v>131</v>
      </c>
      <c r="D12" s="90" t="s">
        <v>136</v>
      </c>
      <c r="E12" s="115" t="s">
        <v>132</v>
      </c>
      <c r="F12" s="118" t="s">
        <v>130</v>
      </c>
    </row>
    <row r="13" spans="1:7" x14ac:dyDescent="0.2">
      <c r="A13" s="117">
        <v>43013</v>
      </c>
      <c r="B13" s="85">
        <v>73.5</v>
      </c>
      <c r="C13" s="88" t="s">
        <v>126</v>
      </c>
      <c r="D13" s="89" t="s">
        <v>134</v>
      </c>
      <c r="E13" s="115" t="s">
        <v>132</v>
      </c>
      <c r="F13" s="118" t="s">
        <v>129</v>
      </c>
    </row>
    <row r="14" spans="1:7" x14ac:dyDescent="0.2">
      <c r="A14" s="117">
        <v>43015</v>
      </c>
      <c r="B14" s="85">
        <v>38</v>
      </c>
      <c r="C14" s="88" t="s">
        <v>131</v>
      </c>
      <c r="D14" s="90" t="s">
        <v>136</v>
      </c>
      <c r="E14" s="115" t="s">
        <v>132</v>
      </c>
      <c r="F14" s="118" t="s">
        <v>130</v>
      </c>
    </row>
    <row r="15" spans="1:7" x14ac:dyDescent="0.2">
      <c r="A15" s="119">
        <v>43033</v>
      </c>
      <c r="B15" s="86">
        <v>95.8</v>
      </c>
      <c r="C15" s="88" t="s">
        <v>126</v>
      </c>
      <c r="D15" s="89" t="s">
        <v>134</v>
      </c>
      <c r="E15" s="115" t="s">
        <v>132</v>
      </c>
      <c r="F15" s="118" t="s">
        <v>129</v>
      </c>
    </row>
    <row r="16" spans="1:7" x14ac:dyDescent="0.2">
      <c r="A16" s="119">
        <v>43049</v>
      </c>
      <c r="B16" s="86">
        <v>30</v>
      </c>
      <c r="C16" s="88" t="s">
        <v>126</v>
      </c>
      <c r="D16" s="90" t="s">
        <v>137</v>
      </c>
      <c r="E16" s="115" t="s">
        <v>132</v>
      </c>
      <c r="F16" s="118" t="s">
        <v>130</v>
      </c>
    </row>
    <row r="17" spans="1:6" x14ac:dyDescent="0.2">
      <c r="A17" s="119">
        <v>43172</v>
      </c>
      <c r="B17" s="86">
        <v>16.5</v>
      </c>
      <c r="C17" s="88" t="s">
        <v>54</v>
      </c>
      <c r="D17" s="91" t="s">
        <v>138</v>
      </c>
      <c r="E17" s="115" t="s">
        <v>132</v>
      </c>
      <c r="F17" s="118" t="s">
        <v>129</v>
      </c>
    </row>
    <row r="18" spans="1:6" x14ac:dyDescent="0.2">
      <c r="A18" s="119">
        <v>43174</v>
      </c>
      <c r="B18" s="86">
        <v>79.5</v>
      </c>
      <c r="C18" s="88" t="s">
        <v>126</v>
      </c>
      <c r="D18" s="89" t="s">
        <v>135</v>
      </c>
      <c r="E18" s="115" t="s">
        <v>132</v>
      </c>
      <c r="F18" s="118" t="s">
        <v>129</v>
      </c>
    </row>
    <row r="19" spans="1:6" x14ac:dyDescent="0.2">
      <c r="A19" s="119">
        <v>43193</v>
      </c>
      <c r="B19" s="86">
        <v>15</v>
      </c>
      <c r="C19" s="88" t="s">
        <v>54</v>
      </c>
      <c r="D19" s="91" t="s">
        <v>138</v>
      </c>
      <c r="E19" s="115" t="s">
        <v>132</v>
      </c>
      <c r="F19" s="118" t="s">
        <v>130</v>
      </c>
    </row>
    <row r="20" spans="1:6" x14ac:dyDescent="0.2">
      <c r="A20" s="119">
        <v>43193</v>
      </c>
      <c r="B20" s="86">
        <v>59.5</v>
      </c>
      <c r="C20" s="88" t="s">
        <v>126</v>
      </c>
      <c r="D20" s="90" t="s">
        <v>137</v>
      </c>
      <c r="E20" s="115" t="s">
        <v>132</v>
      </c>
      <c r="F20" s="118" t="s">
        <v>130</v>
      </c>
    </row>
    <row r="21" spans="1:6" x14ac:dyDescent="0.2">
      <c r="A21" s="119">
        <v>43200</v>
      </c>
      <c r="B21" s="86">
        <v>20</v>
      </c>
      <c r="C21" s="88" t="s">
        <v>54</v>
      </c>
      <c r="D21" s="91" t="s">
        <v>138</v>
      </c>
      <c r="E21" s="115" t="s">
        <v>132</v>
      </c>
      <c r="F21" s="118" t="s">
        <v>130</v>
      </c>
    </row>
    <row r="22" spans="1:6" x14ac:dyDescent="0.2">
      <c r="A22" s="119">
        <v>43208</v>
      </c>
      <c r="B22" s="86">
        <v>40.6</v>
      </c>
      <c r="C22" s="88" t="s">
        <v>54</v>
      </c>
      <c r="D22" s="89" t="s">
        <v>134</v>
      </c>
      <c r="E22" s="115" t="s">
        <v>132</v>
      </c>
      <c r="F22" s="118" t="s">
        <v>129</v>
      </c>
    </row>
    <row r="23" spans="1:6" x14ac:dyDescent="0.2">
      <c r="A23" s="119">
        <v>43245</v>
      </c>
      <c r="B23" s="86">
        <v>92.5</v>
      </c>
      <c r="C23" s="88" t="s">
        <v>126</v>
      </c>
      <c r="D23" s="89" t="s">
        <v>135</v>
      </c>
      <c r="E23" s="115" t="s">
        <v>132</v>
      </c>
      <c r="F23" s="118" t="s">
        <v>129</v>
      </c>
    </row>
    <row r="24" spans="1:6" x14ac:dyDescent="0.2">
      <c r="A24" s="119">
        <v>43248</v>
      </c>
      <c r="B24" s="86">
        <v>110</v>
      </c>
      <c r="C24" s="88" t="s">
        <v>54</v>
      </c>
      <c r="D24" s="89" t="s">
        <v>135</v>
      </c>
      <c r="E24" s="115" t="s">
        <v>132</v>
      </c>
      <c r="F24" s="118" t="s">
        <v>129</v>
      </c>
    </row>
    <row r="25" spans="1:6" x14ac:dyDescent="0.2">
      <c r="A25" s="119">
        <v>43277</v>
      </c>
      <c r="B25" s="86">
        <v>51</v>
      </c>
      <c r="C25" s="88" t="s">
        <v>126</v>
      </c>
      <c r="D25" s="91" t="s">
        <v>139</v>
      </c>
      <c r="E25" s="115" t="s">
        <v>132</v>
      </c>
      <c r="F25" s="118" t="s">
        <v>130</v>
      </c>
    </row>
    <row r="26" spans="1:6" ht="11.25" customHeight="1" x14ac:dyDescent="0.2">
      <c r="A26" s="119">
        <v>43277</v>
      </c>
      <c r="B26" s="86">
        <v>16</v>
      </c>
      <c r="C26" s="88" t="s">
        <v>126</v>
      </c>
      <c r="D26" s="91" t="s">
        <v>140</v>
      </c>
      <c r="E26" s="115" t="s">
        <v>132</v>
      </c>
      <c r="F26" s="118" t="s">
        <v>130</v>
      </c>
    </row>
    <row r="27" spans="1:6" hidden="1" x14ac:dyDescent="0.2">
      <c r="A27" s="67"/>
      <c r="B27" s="65"/>
      <c r="C27" s="65"/>
      <c r="D27" s="65"/>
      <c r="E27" s="65"/>
      <c r="F27" s="68"/>
    </row>
    <row r="28" spans="1:6" s="19" customFormat="1" ht="25.5" hidden="1" customHeight="1" x14ac:dyDescent="0.2">
      <c r="A28" s="67"/>
      <c r="B28" s="65"/>
      <c r="C28" s="65"/>
      <c r="D28" s="65"/>
      <c r="E28" s="65"/>
      <c r="F28" s="68"/>
    </row>
    <row r="29" spans="1:6" ht="24.95" customHeight="1" x14ac:dyDescent="0.2">
      <c r="A29" s="51" t="s">
        <v>22</v>
      </c>
      <c r="B29" s="56">
        <f>SUM(B9:B28)</f>
        <v>1070.9000000000001</v>
      </c>
      <c r="C29" s="23"/>
      <c r="D29" s="24"/>
      <c r="E29" s="24"/>
      <c r="F29" s="25"/>
    </row>
    <row r="30" spans="1:6" x14ac:dyDescent="0.2">
      <c r="A30" s="58"/>
      <c r="B30" s="26"/>
      <c r="C30" s="26"/>
      <c r="D30" s="26"/>
      <c r="E30" s="26"/>
      <c r="F30" s="27"/>
    </row>
    <row r="31" spans="1:6" x14ac:dyDescent="0.2">
      <c r="A31" s="52"/>
      <c r="B31" s="52"/>
      <c r="C31" s="52"/>
      <c r="D31" s="52"/>
      <c r="E31" s="52"/>
      <c r="F31" s="52"/>
    </row>
    <row r="32" spans="1:6" x14ac:dyDescent="0.2">
      <c r="A32" s="52"/>
      <c r="B32" s="52"/>
      <c r="C32" s="52"/>
      <c r="D32" s="52"/>
      <c r="E32" s="52"/>
      <c r="F32" s="52"/>
    </row>
    <row r="33" spans="1:6" x14ac:dyDescent="0.2">
      <c r="A33" s="52"/>
      <c r="B33" s="52"/>
      <c r="C33" s="52"/>
      <c r="D33" s="52"/>
      <c r="E33" s="52"/>
      <c r="F33" s="52"/>
    </row>
    <row r="34" spans="1:6" x14ac:dyDescent="0.2">
      <c r="A34" s="52"/>
      <c r="B34" s="52"/>
      <c r="C34" s="52"/>
      <c r="D34" s="52"/>
      <c r="E34" s="52"/>
      <c r="F34" s="52"/>
    </row>
    <row r="35" spans="1:6" x14ac:dyDescent="0.2">
      <c r="A35" s="52"/>
      <c r="B35" s="52"/>
      <c r="C35" s="52"/>
      <c r="D35" s="52"/>
      <c r="E35" s="52"/>
      <c r="F35" s="52"/>
    </row>
  </sheetData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workbookViewId="0">
      <selection activeCell="A6" sqref="A6:E6"/>
    </sheetView>
  </sheetViews>
  <sheetFormatPr defaultColWidth="9.140625" defaultRowHeight="12.75" x14ac:dyDescent="0.2"/>
  <cols>
    <col min="1" max="5" width="27.5703125" style="29" customWidth="1"/>
    <col min="6" max="16384" width="9.140625" style="32"/>
  </cols>
  <sheetData>
    <row r="1" spans="1:7" ht="36" customHeight="1" x14ac:dyDescent="0.2">
      <c r="A1" s="144" t="s">
        <v>24</v>
      </c>
      <c r="B1" s="144"/>
      <c r="C1" s="144"/>
      <c r="D1" s="144"/>
      <c r="E1" s="144"/>
      <c r="F1" s="60"/>
    </row>
    <row r="2" spans="1:7" ht="36" customHeight="1" x14ac:dyDescent="0.2">
      <c r="A2" s="42" t="s">
        <v>8</v>
      </c>
      <c r="B2" s="132" t="str">
        <f>Travel!B2</f>
        <v>New Zealand On Air</v>
      </c>
      <c r="C2" s="132"/>
      <c r="D2" s="132"/>
      <c r="E2" s="132"/>
      <c r="F2" s="43"/>
      <c r="G2" s="43"/>
    </row>
    <row r="3" spans="1:7" ht="36" customHeight="1" x14ac:dyDescent="0.2">
      <c r="A3" s="42" t="s">
        <v>9</v>
      </c>
      <c r="B3" s="133" t="str">
        <f>Travel!B3</f>
        <v>Jane Wrightson</v>
      </c>
      <c r="C3" s="133"/>
      <c r="D3" s="133"/>
      <c r="E3" s="133"/>
      <c r="F3" s="44"/>
      <c r="G3" s="44"/>
    </row>
    <row r="4" spans="1:7" ht="36" customHeight="1" x14ac:dyDescent="0.2">
      <c r="A4" s="42" t="s">
        <v>3</v>
      </c>
      <c r="B4" s="133" t="str">
        <f>Travel!B4</f>
        <v>1 July 2017 to 30 June 2018</v>
      </c>
      <c r="C4" s="133"/>
      <c r="D4" s="133"/>
      <c r="E4" s="133"/>
      <c r="F4" s="44"/>
      <c r="G4" s="44"/>
    </row>
    <row r="5" spans="1:7" ht="36" customHeight="1" x14ac:dyDescent="0.2">
      <c r="A5" s="154" t="s">
        <v>154</v>
      </c>
      <c r="B5" s="155"/>
      <c r="C5" s="155"/>
      <c r="D5" s="155"/>
      <c r="E5" s="156"/>
    </row>
    <row r="6" spans="1:7" ht="20.100000000000001" customHeight="1" x14ac:dyDescent="0.2">
      <c r="A6" s="152" t="s">
        <v>29</v>
      </c>
      <c r="B6" s="152"/>
      <c r="C6" s="152"/>
      <c r="D6" s="152"/>
      <c r="E6" s="153"/>
      <c r="F6" s="45"/>
      <c r="G6" s="45"/>
    </row>
    <row r="7" spans="1:7" ht="20.25" customHeight="1" x14ac:dyDescent="0.25">
      <c r="A7" s="28" t="s">
        <v>20</v>
      </c>
      <c r="B7" s="5"/>
      <c r="C7" s="5"/>
      <c r="D7" s="5"/>
      <c r="E7" s="21"/>
    </row>
    <row r="8" spans="1:7" ht="25.5" x14ac:dyDescent="0.2">
      <c r="A8" s="22" t="s">
        <v>0</v>
      </c>
      <c r="B8" s="2" t="s">
        <v>152</v>
      </c>
      <c r="C8" s="2" t="s">
        <v>26</v>
      </c>
      <c r="D8" s="2" t="s">
        <v>153</v>
      </c>
      <c r="E8" s="9" t="s">
        <v>32</v>
      </c>
    </row>
    <row r="9" spans="1:7" x14ac:dyDescent="0.2">
      <c r="A9" s="120" t="s">
        <v>141</v>
      </c>
      <c r="B9" s="40"/>
      <c r="C9" s="40"/>
      <c r="D9" s="40"/>
      <c r="E9" s="41"/>
    </row>
    <row r="10" spans="1:7" hidden="1" x14ac:dyDescent="0.2">
      <c r="A10" s="30"/>
      <c r="E10" s="31"/>
    </row>
    <row r="11" spans="1:7" ht="27.95" customHeight="1" x14ac:dyDescent="0.2">
      <c r="A11" s="51" t="s">
        <v>23</v>
      </c>
      <c r="B11" s="124" t="s">
        <v>19</v>
      </c>
      <c r="C11" s="125"/>
      <c r="D11" s="126">
        <f>SUM(D9:D10)</f>
        <v>0</v>
      </c>
      <c r="E11" s="127"/>
    </row>
    <row r="12" spans="1:7" x14ac:dyDescent="0.2">
      <c r="A12" s="65"/>
      <c r="B12" s="40"/>
      <c r="C12" s="65"/>
      <c r="D12" s="3"/>
      <c r="E12" s="65"/>
    </row>
    <row r="13" spans="1:7" x14ac:dyDescent="0.2">
      <c r="A13" s="40"/>
      <c r="B13" s="40"/>
      <c r="C13" s="40"/>
      <c r="D13" s="40"/>
      <c r="E13" s="40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activeCell="C20" sqref="C20"/>
    </sheetView>
  </sheetViews>
  <sheetFormatPr defaultColWidth="9.140625" defaultRowHeight="12.75" x14ac:dyDescent="0.2"/>
  <cols>
    <col min="1" max="2" width="23.5703125" style="12" customWidth="1"/>
    <col min="3" max="5" width="27.5703125" style="12" customWidth="1"/>
    <col min="6" max="16384" width="9.140625" style="13"/>
  </cols>
  <sheetData>
    <row r="1" spans="1:6" ht="36" customHeight="1" x14ac:dyDescent="0.2">
      <c r="A1" s="144" t="s">
        <v>24</v>
      </c>
      <c r="B1" s="144"/>
      <c r="C1" s="144"/>
      <c r="D1" s="144"/>
      <c r="E1" s="144"/>
    </row>
    <row r="2" spans="1:6" ht="36" customHeight="1" x14ac:dyDescent="0.2">
      <c r="A2" s="42" t="s">
        <v>8</v>
      </c>
      <c r="B2" s="132" t="str">
        <f>Travel!B2</f>
        <v>New Zealand On Air</v>
      </c>
      <c r="C2" s="132"/>
      <c r="D2" s="132"/>
      <c r="E2" s="132"/>
    </row>
    <row r="3" spans="1:6" ht="36" customHeight="1" x14ac:dyDescent="0.2">
      <c r="A3" s="42" t="s">
        <v>9</v>
      </c>
      <c r="B3" s="133" t="str">
        <f>Travel!B3</f>
        <v>Jane Wrightson</v>
      </c>
      <c r="C3" s="133"/>
      <c r="D3" s="133"/>
      <c r="E3" s="133"/>
    </row>
    <row r="4" spans="1:6" ht="36" customHeight="1" x14ac:dyDescent="0.2">
      <c r="A4" s="42" t="s">
        <v>3</v>
      </c>
      <c r="B4" s="133" t="str">
        <f>Travel!B4</f>
        <v>1 July 2017 to 30 June 2018</v>
      </c>
      <c r="C4" s="133"/>
      <c r="D4" s="133"/>
      <c r="E4" s="133"/>
    </row>
    <row r="5" spans="1:6" ht="36" customHeight="1" x14ac:dyDescent="0.2">
      <c r="A5" s="134" t="s">
        <v>6</v>
      </c>
      <c r="B5" s="162"/>
      <c r="C5" s="150"/>
      <c r="D5" s="150"/>
      <c r="E5" s="151"/>
    </row>
    <row r="6" spans="1:6" ht="36" customHeight="1" x14ac:dyDescent="0.2">
      <c r="A6" s="159" t="s">
        <v>28</v>
      </c>
      <c r="B6" s="160"/>
      <c r="C6" s="160"/>
      <c r="D6" s="160"/>
      <c r="E6" s="161"/>
    </row>
    <row r="7" spans="1:6" ht="36" customHeight="1" x14ac:dyDescent="0.25">
      <c r="A7" s="157" t="s">
        <v>6</v>
      </c>
      <c r="B7" s="158"/>
      <c r="C7" s="5"/>
      <c r="D7" s="5"/>
      <c r="E7" s="21"/>
    </row>
    <row r="8" spans="1:6" ht="25.5" x14ac:dyDescent="0.2">
      <c r="A8" s="22" t="s">
        <v>0</v>
      </c>
      <c r="B8" s="2" t="s">
        <v>144</v>
      </c>
      <c r="C8" s="2" t="s">
        <v>145</v>
      </c>
      <c r="D8" s="2" t="s">
        <v>146</v>
      </c>
      <c r="E8" s="9" t="s">
        <v>2</v>
      </c>
    </row>
    <row r="9" spans="1:6" x14ac:dyDescent="0.2">
      <c r="A9" s="92">
        <v>42983</v>
      </c>
      <c r="B9" s="93">
        <v>35</v>
      </c>
      <c r="C9" s="94" t="s">
        <v>142</v>
      </c>
      <c r="D9" s="122" t="s">
        <v>143</v>
      </c>
      <c r="E9" s="123" t="s">
        <v>129</v>
      </c>
    </row>
    <row r="10" spans="1:6" x14ac:dyDescent="0.2">
      <c r="A10" s="95">
        <v>43228</v>
      </c>
      <c r="B10" s="96">
        <v>45</v>
      </c>
      <c r="C10" s="94" t="s">
        <v>142</v>
      </c>
      <c r="D10" s="122" t="s">
        <v>143</v>
      </c>
      <c r="E10" s="123" t="s">
        <v>129</v>
      </c>
    </row>
    <row r="11" spans="1:6" ht="14.1" customHeight="1" x14ac:dyDescent="0.2">
      <c r="A11" s="34" t="s">
        <v>14</v>
      </c>
      <c r="B11" s="57">
        <f>SUM(B9:B10)</f>
        <v>80</v>
      </c>
      <c r="C11" s="17"/>
      <c r="D11" s="18"/>
      <c r="E11" s="33"/>
    </row>
    <row r="12" spans="1:6" ht="14.1" customHeight="1" x14ac:dyDescent="0.2">
      <c r="A12" s="59"/>
      <c r="B12" s="57"/>
      <c r="C12" s="17"/>
      <c r="D12" s="18"/>
      <c r="E12" s="64"/>
    </row>
    <row r="13" spans="1:6" ht="14.1" customHeight="1" x14ac:dyDescent="0.2">
      <c r="A13" s="62"/>
      <c r="B13" s="48"/>
      <c r="C13" s="63"/>
      <c r="D13" s="63"/>
      <c r="E13" s="63"/>
    </row>
    <row r="14" spans="1:6" x14ac:dyDescent="0.2">
      <c r="A14" s="20"/>
      <c r="B14" s="15"/>
      <c r="C14" s="15"/>
      <c r="D14" s="15"/>
      <c r="E14" s="46"/>
      <c r="F14" s="16"/>
    </row>
    <row r="15" spans="1:6" x14ac:dyDescent="0.2">
      <c r="A15" s="20"/>
      <c r="B15" s="15"/>
      <c r="C15" s="15"/>
      <c r="D15" s="15"/>
      <c r="E15" s="46"/>
      <c r="F15" s="16"/>
    </row>
    <row r="16" spans="1:6" x14ac:dyDescent="0.2">
      <c r="A16" s="20"/>
      <c r="B16" s="15"/>
      <c r="C16" s="15"/>
      <c r="D16" s="15"/>
      <c r="E16" s="46"/>
      <c r="F16" s="16"/>
    </row>
    <row r="17" spans="1:6" x14ac:dyDescent="0.2">
      <c r="A17" s="20"/>
      <c r="B17" s="15"/>
      <c r="C17" s="15"/>
      <c r="D17" s="15"/>
      <c r="E17" s="46"/>
      <c r="F17" s="16"/>
    </row>
    <row r="18" spans="1:6" x14ac:dyDescent="0.2">
      <c r="A18" s="46"/>
      <c r="B18" s="46"/>
      <c r="C18" s="46"/>
      <c r="D18" s="46"/>
      <c r="E18" s="46"/>
    </row>
    <row r="19" spans="1:6" x14ac:dyDescent="0.2">
      <c r="A19" s="46"/>
      <c r="B19" s="46"/>
      <c r="C19" s="46"/>
      <c r="D19" s="46"/>
      <c r="E19" s="46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expenses</vt:lpstr>
      <vt:lpstr>'All other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2018-07-18T22:33:39Z</dcterms:modified>
</cp:coreProperties>
</file>