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09"/>
  <workbookPr/>
  <mc:AlternateContent xmlns:mc="http://schemas.openxmlformats.org/markup-compatibility/2006">
    <mc:Choice Requires="x15">
      <x15ac:absPath xmlns:x15ac="http://schemas.microsoft.com/office/spreadsheetml/2010/11/ac" url="https://nzonairgovtnz.sharepoint.com/sites/Music/MAdmin/Professional Services Assistance/WT24/"/>
    </mc:Choice>
  </mc:AlternateContent>
  <xr:revisionPtr revIDLastSave="142" documentId="13_ncr:1_{BE70A239-6BF5-C947-A17C-CAD56D7C70CD}" xr6:coauthVersionLast="47" xr6:coauthVersionMax="47" xr10:uidLastSave="{54DA3516-52D0-43C1-9F6E-F009578026A4}"/>
  <bookViews>
    <workbookView xWindow="28680" yWindow="-120" windowWidth="29040" windowHeight="17520" firstSheet="3" xr2:uid="{00000000-000D-0000-FFFF-FFFF00000000}"/>
  </bookViews>
  <sheets>
    <sheet name="Budget &amp; Drawdowns " sheetId="1" r:id="rId1"/>
    <sheet name="Notes &amp; Guidelines" sheetId="2" r:id="rId2"/>
    <sheet name="Example Initial Budget" sheetId="6" r:id="rId3"/>
    <sheet name="Example Cost Report" sheetId="5" r:id="rId4"/>
    <sheet name="Invoice Example" sheetId="7" r:id="rId5"/>
  </sheets>
  <definedNames>
    <definedName name="_xlnm.Print_Area" localSheetId="0">'Budget &amp; Drawdowns '!$A$1:$I$112</definedName>
    <definedName name="_xlnm.Print_Area" localSheetId="4">'Invoice Example'!$A$1:$J$46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3" i="5" l="1"/>
  <c r="H106" i="5"/>
  <c r="C106" i="5"/>
  <c r="C103" i="5"/>
  <c r="H78" i="5"/>
  <c r="H79" i="5"/>
  <c r="H80" i="5"/>
  <c r="H81" i="5"/>
  <c r="H82" i="5"/>
  <c r="H83" i="5"/>
  <c r="H85" i="5"/>
  <c r="H86" i="5"/>
  <c r="H87" i="5"/>
  <c r="H88" i="5"/>
  <c r="H89" i="5"/>
  <c r="H90" i="5"/>
  <c r="H91" i="5"/>
  <c r="H92" i="5"/>
  <c r="H93" i="5"/>
  <c r="H95" i="5"/>
  <c r="H96" i="5"/>
  <c r="H98" i="5"/>
  <c r="H100" i="5"/>
  <c r="G100" i="5"/>
  <c r="F100" i="5"/>
  <c r="E100" i="5"/>
  <c r="D100" i="5"/>
  <c r="C100" i="5"/>
  <c r="H57" i="5"/>
  <c r="H58" i="5"/>
  <c r="H59" i="5"/>
  <c r="H61" i="5"/>
  <c r="H62" i="5"/>
  <c r="H63" i="5"/>
  <c r="H65" i="5"/>
  <c r="H66" i="5"/>
  <c r="H67" i="5"/>
  <c r="H69" i="5"/>
  <c r="H70" i="5"/>
  <c r="H72" i="5"/>
  <c r="G72" i="5"/>
  <c r="F72" i="5"/>
  <c r="E72" i="5"/>
  <c r="D72" i="5"/>
  <c r="C72" i="5"/>
  <c r="H25" i="5"/>
  <c r="H26" i="5"/>
  <c r="H27" i="5"/>
  <c r="H29" i="5"/>
  <c r="H30" i="5"/>
  <c r="H31" i="5"/>
  <c r="H32" i="5"/>
  <c r="H34" i="5"/>
  <c r="H35" i="5"/>
  <c r="H36" i="5"/>
  <c r="H37" i="5"/>
  <c r="H39" i="5"/>
  <c r="H41" i="5"/>
  <c r="H43" i="5"/>
  <c r="H44" i="5"/>
  <c r="H45" i="5"/>
  <c r="H46" i="5"/>
  <c r="H48" i="5"/>
  <c r="H50" i="5"/>
  <c r="G50" i="5"/>
  <c r="F50" i="5"/>
  <c r="E50" i="5"/>
  <c r="D50" i="5"/>
  <c r="C50" i="5"/>
  <c r="H106" i="6"/>
  <c r="H104" i="6"/>
  <c r="C106" i="6"/>
  <c r="H103" i="6"/>
  <c r="C103" i="6"/>
  <c r="D103" i="6"/>
  <c r="H100" i="6"/>
  <c r="H98" i="6"/>
  <c r="H96" i="6"/>
  <c r="H95" i="6"/>
  <c r="H86" i="6"/>
  <c r="H87" i="6"/>
  <c r="H88" i="6"/>
  <c r="H89" i="6"/>
  <c r="H90" i="6"/>
  <c r="H91" i="6"/>
  <c r="H92" i="6"/>
  <c r="H93" i="6"/>
  <c r="H85" i="6"/>
  <c r="H79" i="6"/>
  <c r="H80" i="6"/>
  <c r="H81" i="6"/>
  <c r="H82" i="6"/>
  <c r="H83" i="6"/>
  <c r="H78" i="6"/>
  <c r="E100" i="6"/>
  <c r="F100" i="6"/>
  <c r="G100" i="6"/>
  <c r="D100" i="6"/>
  <c r="C100" i="6"/>
  <c r="H57" i="6"/>
  <c r="H58" i="6"/>
  <c r="H59" i="6"/>
  <c r="H61" i="6"/>
  <c r="H62" i="6"/>
  <c r="H63" i="6"/>
  <c r="H65" i="6"/>
  <c r="H66" i="6"/>
  <c r="H67" i="6"/>
  <c r="H69" i="6"/>
  <c r="H70" i="6"/>
  <c r="H72" i="6"/>
  <c r="G72" i="6"/>
  <c r="F72" i="6"/>
  <c r="E72" i="6"/>
  <c r="D72" i="6"/>
  <c r="C72" i="6"/>
  <c r="H25" i="6"/>
  <c r="H26" i="6"/>
  <c r="H27" i="6"/>
  <c r="H29" i="6"/>
  <c r="H30" i="6"/>
  <c r="H31" i="6"/>
  <c r="H32" i="6"/>
  <c r="H34" i="6"/>
  <c r="H35" i="6"/>
  <c r="H36" i="6"/>
  <c r="H37" i="6"/>
  <c r="H39" i="6"/>
  <c r="H41" i="6"/>
  <c r="H43" i="6"/>
  <c r="H44" i="6"/>
  <c r="H45" i="6"/>
  <c r="H46" i="6"/>
  <c r="H48" i="6"/>
  <c r="H50" i="6"/>
  <c r="G50" i="6"/>
  <c r="F50" i="6"/>
  <c r="E50" i="6"/>
  <c r="D50" i="6"/>
  <c r="C50" i="6"/>
  <c r="C108" i="1"/>
  <c r="G102" i="1"/>
  <c r="F102" i="1"/>
  <c r="E102" i="1"/>
  <c r="D102" i="1"/>
  <c r="C102" i="1"/>
  <c r="C105" i="1" s="1"/>
  <c r="H74" i="1"/>
  <c r="G74" i="1"/>
  <c r="F74" i="1"/>
  <c r="E74" i="1"/>
  <c r="D74" i="1"/>
  <c r="C74" i="1"/>
  <c r="H50" i="1"/>
  <c r="H52" i="1"/>
  <c r="G52" i="1"/>
  <c r="F52" i="1"/>
  <c r="E52" i="1"/>
  <c r="D52" i="1"/>
  <c r="C52" i="1"/>
  <c r="H43" i="1"/>
  <c r="H100" i="1"/>
  <c r="H98" i="1"/>
  <c r="H97" i="1"/>
  <c r="H88" i="1"/>
  <c r="H89" i="1"/>
  <c r="H90" i="1"/>
  <c r="H91" i="1"/>
  <c r="H92" i="1"/>
  <c r="H93" i="1"/>
  <c r="H94" i="1"/>
  <c r="H95" i="1"/>
  <c r="H87" i="1"/>
  <c r="H81" i="1"/>
  <c r="H82" i="1"/>
  <c r="H83" i="1"/>
  <c r="H84" i="1"/>
  <c r="H85" i="1"/>
  <c r="H80" i="1"/>
  <c r="H41" i="1"/>
  <c r="H48" i="1"/>
  <c r="H47" i="1"/>
  <c r="H46" i="1"/>
  <c r="H72" i="1"/>
  <c r="H71" i="1"/>
  <c r="H68" i="1"/>
  <c r="H69" i="1"/>
  <c r="H67" i="1"/>
  <c r="H65" i="1"/>
  <c r="H64" i="1"/>
  <c r="H60" i="1"/>
  <c r="H61" i="1"/>
  <c r="H63" i="1"/>
  <c r="H31" i="1"/>
  <c r="H25" i="1"/>
  <c r="H27" i="1"/>
  <c r="H28" i="1"/>
  <c r="H26" i="1"/>
  <c r="H59" i="1"/>
  <c r="H45" i="1"/>
  <c r="H37" i="1"/>
  <c r="H38" i="1"/>
  <c r="H39" i="1"/>
  <c r="H36" i="1"/>
  <c r="H32" i="1"/>
  <c r="H33" i="1"/>
  <c r="H34" i="1"/>
  <c r="H29" i="1"/>
  <c r="H102" i="1" l="1"/>
  <c r="D105" i="1"/>
  <c r="E105" i="1"/>
  <c r="E103" i="6" l="1"/>
  <c r="F103" i="6"/>
  <c r="G103" i="6"/>
  <c r="G103" i="5"/>
  <c r="F103" i="5"/>
  <c r="E103" i="5"/>
  <c r="H103" i="5" l="1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36" i="7" s="1"/>
  <c r="G38" i="7" l="1"/>
  <c r="G37" i="7"/>
  <c r="F105" i="1" l="1"/>
  <c r="H105" i="1" s="1"/>
  <c r="H108" i="1" s="1"/>
  <c r="G105" i="1" l="1"/>
</calcChain>
</file>

<file path=xl/sharedStrings.xml><?xml version="1.0" encoding="utf-8"?>
<sst xmlns="http://schemas.openxmlformats.org/spreadsheetml/2006/main" count="605" uniqueCount="212">
  <si>
    <r>
      <t xml:space="preserve">Single budget and drawdowns for the NZ On Air &amp; Te Māngai Pāho </t>
    </r>
    <r>
      <rPr>
        <b/>
        <u/>
        <sz val="18"/>
        <rFont val="Calibri"/>
        <family val="2"/>
      </rPr>
      <t>Waiata Takitahi</t>
    </r>
    <r>
      <rPr>
        <b/>
        <sz val="18"/>
        <rFont val="Calibri"/>
        <family val="2"/>
        <scheme val="minor"/>
      </rPr>
      <t xml:space="preserve"> grant</t>
    </r>
  </si>
  <si>
    <t>Only eligible costs will be reimbursed. Eligible costs must be agreed with NZ On Air prior to contracting.</t>
  </si>
  <si>
    <r>
      <t xml:space="preserve">Supply the </t>
    </r>
    <r>
      <rPr>
        <b/>
        <sz val="11"/>
        <rFont val="Calibri"/>
        <family val="2"/>
      </rPr>
      <t xml:space="preserve">Initial Budget (column C) </t>
    </r>
    <r>
      <rPr>
        <sz val="11"/>
        <rFont val="Calibri"/>
        <family val="2"/>
      </rPr>
      <t>to NZ On Air BEFORE you start production or risk being denied reimbursement for ineligible costs (see notes page).</t>
    </r>
  </si>
  <si>
    <t xml:space="preserve">Please highlight any internal non-third party or related party costs in your initial budget. </t>
  </si>
  <si>
    <t>Please complete each column for each drawdown milestone</t>
  </si>
  <si>
    <t>What to do about GST ? - Please see Notes &amp; Guidelines tab</t>
  </si>
  <si>
    <t>NZ On Air will reimburse eligible costs up to $15,000 (+ GST if registered) only including the Artist Creation Fee</t>
  </si>
  <si>
    <t>Co-investment is recommended but not mandatory.</t>
  </si>
  <si>
    <t xml:space="preserve">If this funding exceeds your eligible expenses, the difference will be recovered by NZ On Air. </t>
  </si>
  <si>
    <t>ARTIST:</t>
  </si>
  <si>
    <t xml:space="preserve"> </t>
  </si>
  <si>
    <t>SINGLE TITLE:</t>
  </si>
  <si>
    <t xml:space="preserve">Record Company/Label: </t>
  </si>
  <si>
    <t xml:space="preserve">Distributor: </t>
  </si>
  <si>
    <t xml:space="preserve">Delivery Date: </t>
  </si>
  <si>
    <t>Release Date:</t>
  </si>
  <si>
    <t>Application Closing Date:</t>
  </si>
  <si>
    <t>7th November 2024</t>
  </si>
  <si>
    <t>Budgeted cost of audio production &amp; recording</t>
  </si>
  <si>
    <t>Name</t>
  </si>
  <si>
    <t>Initial Budget $ (excl GST)</t>
  </si>
  <si>
    <t>Advance (DD1) (excl GST)</t>
  </si>
  <si>
    <t>Drawdown 2   (excl GST)</t>
  </si>
  <si>
    <t>Drawdown 3   (excl GST)</t>
  </si>
  <si>
    <t>Final Drawdown (DD4) (excl GST)</t>
  </si>
  <si>
    <t>Total Expenses  (excl GST)</t>
  </si>
  <si>
    <t>NOTES</t>
  </si>
  <si>
    <t>*specify all company or personnel names</t>
  </si>
  <si>
    <t xml:space="preserve">Date submitted: </t>
  </si>
  <si>
    <t>dd/mm/yyy</t>
  </si>
  <si>
    <t xml:space="preserve">Recording </t>
  </si>
  <si>
    <t xml:space="preserve">Pre-production </t>
  </si>
  <si>
    <t xml:space="preserve">Studio hire </t>
  </si>
  <si>
    <t>Recording engineer</t>
  </si>
  <si>
    <t>Te Reo Māori consultant 1</t>
  </si>
  <si>
    <t>Te Reo Māori consultant 2</t>
  </si>
  <si>
    <t>Other (specify)</t>
  </si>
  <si>
    <t xml:space="preserve">Production </t>
  </si>
  <si>
    <t>Studio Hire</t>
  </si>
  <si>
    <t xml:space="preserve">Producer </t>
  </si>
  <si>
    <t>Recording Engineer</t>
  </si>
  <si>
    <t xml:space="preserve">Mixing </t>
  </si>
  <si>
    <t>Mixing Engineer</t>
  </si>
  <si>
    <t>Session Musician costs</t>
  </si>
  <si>
    <t>Equipment Hire</t>
  </si>
  <si>
    <t>Mastering</t>
  </si>
  <si>
    <t>Mastering Engineer</t>
  </si>
  <si>
    <t>Mastering Studio</t>
  </si>
  <si>
    <t>Couriers</t>
  </si>
  <si>
    <t>Hard Drive/s</t>
  </si>
  <si>
    <r>
      <t xml:space="preserve">Other eligible production costs </t>
    </r>
    <r>
      <rPr>
        <i/>
        <sz val="11"/>
        <rFont val="Calibri"/>
        <family val="2"/>
      </rPr>
      <t>e.g beats</t>
    </r>
  </si>
  <si>
    <t xml:space="preserve">Total cost of PRODUCTION </t>
  </si>
  <si>
    <t>Budgeted cost of video content</t>
  </si>
  <si>
    <t>Advance/DD1 (excl GST)</t>
  </si>
  <si>
    <t>Total Expenses (excl GST)</t>
  </si>
  <si>
    <t>dd/mm/yyyy</t>
  </si>
  <si>
    <t>Number of Videos</t>
  </si>
  <si>
    <t xml:space="preserve">Personnel </t>
  </si>
  <si>
    <t>Producer</t>
  </si>
  <si>
    <t>Director</t>
  </si>
  <si>
    <t>Shooting Costs</t>
  </si>
  <si>
    <t>Camera(s) / Kit (specify)</t>
  </si>
  <si>
    <t xml:space="preserve">Camera: </t>
  </si>
  <si>
    <t>Lighting</t>
  </si>
  <si>
    <t>Other (Specify)</t>
  </si>
  <si>
    <t>Post Production</t>
  </si>
  <si>
    <t>Editor</t>
  </si>
  <si>
    <t>Grade</t>
  </si>
  <si>
    <t>Other Costs</t>
  </si>
  <si>
    <t>Specify details</t>
  </si>
  <si>
    <t>Total cost of  VIDEO CONTENT</t>
  </si>
  <si>
    <t>Budgeted costs for promotion, marketing &amp; publicity</t>
  </si>
  <si>
    <t>Visual collateral</t>
  </si>
  <si>
    <t>Design</t>
  </si>
  <si>
    <t>Photography</t>
  </si>
  <si>
    <t>Images</t>
  </si>
  <si>
    <t xml:space="preserve">Other Digital content creation </t>
  </si>
  <si>
    <t>(specify)</t>
  </si>
  <si>
    <t>Marketing</t>
  </si>
  <si>
    <t>Digital (specify)</t>
  </si>
  <si>
    <t>Facebook</t>
  </si>
  <si>
    <t>Google</t>
  </si>
  <si>
    <t>Radio ads</t>
  </si>
  <si>
    <t>Posters</t>
  </si>
  <si>
    <t>Print ads</t>
  </si>
  <si>
    <t>TV ads</t>
  </si>
  <si>
    <t>Publicity</t>
  </si>
  <si>
    <t>NZ Publicity</t>
  </si>
  <si>
    <t>Total cost of PROMOTION/MARKETING/PUBLICITY</t>
  </si>
  <si>
    <t>TOTAL PROJECT BUDGET</t>
  </si>
  <si>
    <t>Budgeted</t>
  </si>
  <si>
    <t>Advance/DD1</t>
  </si>
  <si>
    <t>DD2</t>
  </si>
  <si>
    <t>DD3</t>
  </si>
  <si>
    <t>Final DD4</t>
  </si>
  <si>
    <t>Actual</t>
  </si>
  <si>
    <t>Artist Creation Fee - Up to $1,000 max</t>
  </si>
  <si>
    <t>TOTAL FUNDING</t>
  </si>
  <si>
    <t>Total</t>
  </si>
  <si>
    <t>NOTES ON NZ ON AIR NEW MUSIC SINGLE BUDGET &amp; DRAWDOWNS</t>
  </si>
  <si>
    <t>ELIGIBLE COSTS &amp; DRAWDOWN POLICY</t>
  </si>
  <si>
    <t>IMPORTANT</t>
  </si>
  <si>
    <t>We reimburse up to $14,000 of eligible costs per Single. Plus $1,000 Artist Creation Fee. Total max funding is $15,000</t>
  </si>
  <si>
    <t>Drawdowns MUST be completed within 3 months of the Single release date.</t>
  </si>
  <si>
    <t>ELIGIBLE COSTS</t>
  </si>
  <si>
    <t>Eligible costs are those costs specified in your approved Single Budget as per your Funding Agreement.</t>
  </si>
  <si>
    <t>INELIGIBLE COSTS</t>
  </si>
  <si>
    <t>Any cost associated with the production of audio or video content that is incurred after they have been publicly released.</t>
  </si>
  <si>
    <t>Any cost associated with the manufacturing of physical product e.g. vinyl mastering, vinyl pressing, barcoding.</t>
  </si>
  <si>
    <t>International travel.</t>
  </si>
  <si>
    <t>International marketing, promotion and publicity.</t>
  </si>
  <si>
    <t xml:space="preserve">Capital purchases. </t>
  </si>
  <si>
    <t>Gifts  including gift cards NB. If you purchase costs using a gift card you will need to keep your receipts that detail the items purchased.</t>
  </si>
  <si>
    <t>Per diems.</t>
  </si>
  <si>
    <t xml:space="preserve">Catering except during video shoots. </t>
  </si>
  <si>
    <t xml:space="preserve">Live performance production expenses unless directly related to content creation for this Project. </t>
  </si>
  <si>
    <t xml:space="preserve">Internal social media marketing costs unless you meet the requirements of Non Third-Party costs as below. </t>
  </si>
  <si>
    <t xml:space="preserve">Recipient video appearance fees. </t>
  </si>
  <si>
    <t xml:space="preserve">Artist Creation Fee </t>
  </si>
  <si>
    <t xml:space="preserve">An manadatory fee of  up to $1,000 + GST (if applicable) that is claimable for reimbursement for internal creative services provided to the project by the artist. </t>
  </si>
  <si>
    <t>NON THIRD PARTY /INTERNAL COSTS</t>
  </si>
  <si>
    <t>Allowing non-third party costs is at the sole discretion of NZ On Air &amp; Te Māngai Pāho - please check your costs are eligible before commencing your Single.</t>
  </si>
  <si>
    <t xml:space="preserve">Non Third-Party costs are defined as: </t>
  </si>
  <si>
    <t>Internal costs: professional services performed by the artist/s or other integral members of the project or same owners of the company</t>
  </si>
  <si>
    <t>Related Party costs: professional services performed by a family member or similar</t>
  </si>
  <si>
    <t xml:space="preserve">If your Single contains any Non Third-Party costs you will need to provide evidence demonstrating the following: </t>
  </si>
  <si>
    <t>Previous experience of the company and personnel in providing the same services professionally.</t>
  </si>
  <si>
    <t xml:space="preserve">The value of these services should not exceed market value for the same service. </t>
  </si>
  <si>
    <t>GST</t>
  </si>
  <si>
    <t>If you are GST registered:</t>
  </si>
  <si>
    <t>Complete your budget and drawdown columns with the net dollar figures (excluding GST).</t>
  </si>
  <si>
    <t>Pay any of your GST registered suppliers GST</t>
  </si>
  <si>
    <t>Add GST to your invoice to NZ On Air</t>
  </si>
  <si>
    <t>If you are NOT GST registered:</t>
  </si>
  <si>
    <t xml:space="preserve">Complete your budget and drawdown columns with the gross dollar figures (including GST). </t>
  </si>
  <si>
    <t>Do not include GST in your invoice to NZ On Air</t>
  </si>
  <si>
    <t>DRAWDOWN POLICY</t>
  </si>
  <si>
    <t>Please send all budgets and claims to newmusic@nzonair.govt.nz</t>
  </si>
  <si>
    <t>Once your Waiata Takitahi Letter of offer/Contract is signed and returned, you've submitted confirmation of your chosen language consultant and your initial budgets have been approved by NZ On Air you can drawdown your first $5,000</t>
  </si>
  <si>
    <r>
      <t xml:space="preserve">Your next $3,000 can be claimed upon delivery of the completed audio track and a cost report showing </t>
    </r>
    <r>
      <rPr>
        <b/>
        <sz val="11"/>
        <rFont val="Calibri"/>
        <family val="2"/>
        <scheme val="minor"/>
      </rPr>
      <t>costs to date</t>
    </r>
    <r>
      <rPr>
        <sz val="11"/>
        <rFont val="Calibri"/>
        <family val="2"/>
        <scheme val="minor"/>
      </rPr>
      <t xml:space="preserve"> in Column D.</t>
    </r>
  </si>
  <si>
    <r>
      <t xml:space="preserve">Your next $3,000 can be claimed upon delivery of the completed video content and a cost report showing </t>
    </r>
    <r>
      <rPr>
        <b/>
        <sz val="11"/>
        <rFont val="Calibri"/>
        <family val="2"/>
        <scheme val="minor"/>
      </rPr>
      <t>costs to date</t>
    </r>
    <r>
      <rPr>
        <sz val="11"/>
        <rFont val="Calibri"/>
        <family val="2"/>
        <scheme val="minor"/>
      </rPr>
      <t xml:space="preserve"> in Column E.</t>
    </r>
  </si>
  <si>
    <t xml:space="preserve">Your final claim can be made upon release of your project &amp; receipt of the following: confirmed release date, web link and video file to funded content with correct NZ On Air &amp; Te Māngai Pāho accreditation, a report detailing your promotional activity and a completed cost report showing unchanged expenses in Column D + E from previous claims, new costs in Column F and total expenses shown in Column G. </t>
  </si>
  <si>
    <t>PAYMENTS</t>
  </si>
  <si>
    <t>Payments are made weekly. Invoices with final and correct paperwork will be paid within 10 working days of receipt.</t>
  </si>
  <si>
    <t>Incorrect/incomplete paperwork will be returned for amendment and resubmission.</t>
  </si>
  <si>
    <t>RECORD KEEPING</t>
  </si>
  <si>
    <t>You must keep all receipts and invoices associated with this  grant. This is a legal requirement and NZ On Air will conduct routine audit checks on funded Singles to ensure these match cost reports.</t>
  </si>
  <si>
    <t>Only eligible costs will be reimbursed by NZ On Air. Eligible costs must be agreed with NZ On Air prior to contracting.</t>
  </si>
  <si>
    <t>Artist Name</t>
  </si>
  <si>
    <t>Name of Song</t>
  </si>
  <si>
    <t>Record Company Name</t>
  </si>
  <si>
    <t>Distributor Name</t>
  </si>
  <si>
    <t>Date that the Single/Video will be delivered to NZ On Air</t>
  </si>
  <si>
    <t>Date the the Single/Video will be released</t>
  </si>
  <si>
    <t>Soundz Studio</t>
  </si>
  <si>
    <t>$250 a day fee - 4 days</t>
  </si>
  <si>
    <t>Te Reo Consultant</t>
  </si>
  <si>
    <t>Jane Te Whaiti</t>
  </si>
  <si>
    <t>Pamela Green</t>
  </si>
  <si>
    <t>Mark Richards</t>
  </si>
  <si>
    <t>Tammy Nalo - trumpet</t>
  </si>
  <si>
    <t>$250 a day fee - Tammy Nalo</t>
  </si>
  <si>
    <t>Collect it harddrive</t>
  </si>
  <si>
    <t>DD2                   (excl GST)</t>
  </si>
  <si>
    <t>DD3                  (excl GST)</t>
  </si>
  <si>
    <t>Final DD4         (excl GST)</t>
  </si>
  <si>
    <t>Tom Roberts</t>
  </si>
  <si>
    <t>Camera: GSXL Lens</t>
  </si>
  <si>
    <t>Costume hire</t>
  </si>
  <si>
    <t>Damien Taite</t>
  </si>
  <si>
    <t>Boosted posts</t>
  </si>
  <si>
    <t>Spotify Marquee Campaign</t>
  </si>
  <si>
    <t>Mai FM radio ad</t>
  </si>
  <si>
    <t>Prince media</t>
  </si>
  <si>
    <t>A Total of $15k (Max.) is available through this grant including the ACF</t>
  </si>
  <si>
    <t>Artist Creation Fee - Up to $1k MAX (claimable with Final Claim)</t>
  </si>
  <si>
    <t>Artist Creation Fee</t>
  </si>
  <si>
    <t>Te Reo consultant</t>
  </si>
  <si>
    <t>We spent 2x extra days on finishing the song</t>
  </si>
  <si>
    <t>Hired more costumes for 2 extra dancers</t>
  </si>
  <si>
    <t>Underspend here</t>
  </si>
  <si>
    <t>Mai FM ad</t>
  </si>
  <si>
    <t xml:space="preserve"> Underspend here</t>
  </si>
  <si>
    <t>A Total of $15k (Max.) is available through this grant incl the ACF</t>
  </si>
  <si>
    <t>TOTAL</t>
  </si>
  <si>
    <t>Trading Name</t>
  </si>
  <si>
    <t>TAX INVOICE</t>
  </si>
  <si>
    <t>(Contracted Party Name)</t>
  </si>
  <si>
    <t>[Street Address]</t>
  </si>
  <si>
    <t>Invoice No :</t>
  </si>
  <si>
    <t>XXX</t>
  </si>
  <si>
    <t>[City, ZIP Code]</t>
  </si>
  <si>
    <t>Date of Issue :</t>
  </si>
  <si>
    <t>XX/XX/XXXX</t>
  </si>
  <si>
    <t>[Phone]</t>
  </si>
  <si>
    <t>Due Date :</t>
  </si>
  <si>
    <t>[e-mail]</t>
  </si>
  <si>
    <t>To: NZ On Air</t>
  </si>
  <si>
    <t>L2, 119 Ghuznee St</t>
  </si>
  <si>
    <t>Te Aro</t>
  </si>
  <si>
    <t>Wellington</t>
  </si>
  <si>
    <t>QUANTITY</t>
  </si>
  <si>
    <t>Quantity</t>
  </si>
  <si>
    <t>Description</t>
  </si>
  <si>
    <t>Unit Price</t>
  </si>
  <si>
    <t>Line Total</t>
  </si>
  <si>
    <t>Subtotal</t>
  </si>
  <si>
    <t>N/A or 15%</t>
  </si>
  <si>
    <t>Make all checks payable to [Trading Name]</t>
  </si>
  <si>
    <t>THANK YOU FOR YOUR BUSINESS!</t>
  </si>
  <si>
    <t>Bank Account Name: [your bank account name]</t>
  </si>
  <si>
    <t>Bank Account Number: XX-XXXX-XXXXXX-XX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</si>
</sst>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[$-409]mmmm\ d\,\ yyyy;@"/>
    <numFmt numFmtId="166" formatCode="&quot;$&quot;#,##0.00"/>
  </numFmts>
  <fonts count="44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u/>
      <sz val="1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2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8"/>
      <name val="Calibri"/>
      <family val="2"/>
      <scheme val="minor"/>
    </font>
    <font>
      <sz val="10"/>
      <name val="Garamond"/>
      <family val="1"/>
    </font>
    <font>
      <sz val="10"/>
      <color rgb="FF7F7F7F"/>
      <name val="Calibri"/>
      <family val="2"/>
      <scheme val="minor"/>
    </font>
    <font>
      <sz val="28"/>
      <color rgb="FF7F7F7F"/>
      <name val="Calibri"/>
      <family val="1"/>
      <scheme val="minor"/>
    </font>
    <font>
      <b/>
      <sz val="60"/>
      <color theme="5"/>
      <name val="Cambria"/>
      <family val="2"/>
      <scheme val="major"/>
    </font>
    <font>
      <b/>
      <sz val="28"/>
      <color theme="5"/>
      <name val="Cambria"/>
      <family val="2"/>
      <scheme val="major"/>
    </font>
    <font>
      <b/>
      <sz val="11"/>
      <name val="Garamond"/>
      <family val="1"/>
    </font>
    <font>
      <sz val="11"/>
      <name val="Garamond"/>
      <family val="1"/>
    </font>
    <font>
      <b/>
      <sz val="11"/>
      <color theme="1"/>
      <name val="Cambria"/>
      <family val="2"/>
      <scheme val="major"/>
    </font>
    <font>
      <sz val="12"/>
      <color theme="4"/>
      <name val="Calibri"/>
      <family val="2"/>
      <scheme val="minor"/>
    </font>
    <font>
      <sz val="8"/>
      <name val="Garamond"/>
      <family val="1"/>
    </font>
    <font>
      <sz val="8"/>
      <color theme="3" tint="-0.249977111117893"/>
      <name val="Garamond"/>
      <family val="1"/>
    </font>
    <font>
      <sz val="11"/>
      <name val="Cambria"/>
      <family val="2"/>
      <scheme val="major"/>
    </font>
    <font>
      <sz val="10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2"/>
      <color theme="1"/>
      <name val="Cambria"/>
      <family val="2"/>
      <scheme val="major"/>
    </font>
    <font>
      <b/>
      <sz val="9"/>
      <color theme="3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5"/>
      <name val="Cambria"/>
      <family val="2"/>
      <scheme val="major"/>
    </font>
    <font>
      <b/>
      <sz val="10"/>
      <name val="Garamond"/>
      <family val="1"/>
    </font>
    <font>
      <b/>
      <sz val="10"/>
      <color indexed="41"/>
      <name val="Garamond"/>
      <family val="1"/>
    </font>
    <font>
      <b/>
      <i/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0" fontId="8" fillId="0" borderId="0"/>
    <xf numFmtId="0" fontId="20" fillId="0" borderId="0" applyNumberFormat="0" applyFill="0" applyBorder="0" applyAlignment="0" applyProtection="0"/>
    <xf numFmtId="0" fontId="22" fillId="0" borderId="0">
      <alignment horizontal="right" vertical="center"/>
    </xf>
    <xf numFmtId="0" fontId="26" fillId="0" borderId="0">
      <alignment horizontal="right"/>
    </xf>
    <xf numFmtId="0" fontId="30" fillId="0" borderId="0"/>
    <xf numFmtId="0" fontId="30" fillId="0" borderId="0">
      <alignment horizontal="center" vertical="center"/>
    </xf>
    <xf numFmtId="0" fontId="36" fillId="6" borderId="0">
      <alignment horizontal="left" vertical="center"/>
    </xf>
    <xf numFmtId="0" fontId="40" fillId="0" borderId="0">
      <alignment horizontal="center" vertical="center"/>
    </xf>
  </cellStyleXfs>
  <cellXfs count="283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 wrapText="1"/>
    </xf>
    <xf numFmtId="0" fontId="8" fillId="0" borderId="0" xfId="0" applyFont="1"/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164" fontId="10" fillId="0" borderId="0" xfId="1" applyNumberFormat="1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11" fillId="0" borderId="5" xfId="0" applyFont="1" applyBorder="1" applyAlignment="1">
      <alignment wrapText="1"/>
    </xf>
    <xf numFmtId="0" fontId="11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2" borderId="5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1" fillId="0" borderId="2" xfId="0" applyFont="1" applyBorder="1"/>
    <xf numFmtId="44" fontId="11" fillId="0" borderId="2" xfId="1" applyFont="1" applyBorder="1"/>
    <xf numFmtId="44" fontId="11" fillId="0" borderId="2" xfId="1" applyFont="1" applyBorder="1" applyAlignment="1">
      <alignment horizontal="center" vertical="top"/>
    </xf>
    <xf numFmtId="0" fontId="15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5" fillId="2" borderId="11" xfId="0" applyFont="1" applyFill="1" applyBorder="1" applyAlignment="1">
      <alignment horizontal="left"/>
    </xf>
    <xf numFmtId="0" fontId="11" fillId="0" borderId="9" xfId="0" applyFont="1" applyBorder="1"/>
    <xf numFmtId="44" fontId="11" fillId="0" borderId="11" xfId="1" applyFont="1" applyBorder="1"/>
    <xf numFmtId="164" fontId="11" fillId="0" borderId="2" xfId="0" applyNumberFormat="1" applyFont="1" applyBorder="1"/>
    <xf numFmtId="164" fontId="11" fillId="0" borderId="0" xfId="0" applyNumberFormat="1" applyFont="1"/>
    <xf numFmtId="0" fontId="11" fillId="0" borderId="0" xfId="0" applyFont="1"/>
    <xf numFmtId="0" fontId="10" fillId="0" borderId="0" xfId="0" applyFont="1"/>
    <xf numFmtId="164" fontId="11" fillId="0" borderId="2" xfId="1" applyNumberFormat="1" applyFont="1" applyBorder="1"/>
    <xf numFmtId="0" fontId="11" fillId="0" borderId="5" xfId="0" applyFont="1" applyBorder="1"/>
    <xf numFmtId="44" fontId="11" fillId="0" borderId="3" xfId="1" applyFont="1" applyBorder="1"/>
    <xf numFmtId="0" fontId="15" fillId="2" borderId="12" xfId="0" applyFont="1" applyFill="1" applyBorder="1" applyAlignment="1">
      <alignment horizontal="left"/>
    </xf>
    <xf numFmtId="0" fontId="0" fillId="3" borderId="0" xfId="0" applyFill="1" applyAlignment="1">
      <alignment wrapText="1"/>
    </xf>
    <xf numFmtId="0" fontId="8" fillId="3" borderId="6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164" fontId="10" fillId="3" borderId="2" xfId="1" applyNumberFormat="1" applyFont="1" applyFill="1" applyBorder="1" applyAlignment="1">
      <alignment horizontal="center" wrapText="1"/>
    </xf>
    <xf numFmtId="44" fontId="10" fillId="0" borderId="0" xfId="1" applyFont="1" applyFill="1" applyBorder="1"/>
    <xf numFmtId="0" fontId="10" fillId="0" borderId="0" xfId="0" applyFont="1" applyAlignment="1">
      <alignment horizontal="right" wrapText="1"/>
    </xf>
    <xf numFmtId="0" fontId="10" fillId="3" borderId="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1" fillId="0" borderId="5" xfId="0" applyFont="1" applyBorder="1" applyAlignment="1">
      <alignment horizontal="left" vertical="center" wrapText="1"/>
    </xf>
    <xf numFmtId="44" fontId="10" fillId="0" borderId="0" xfId="1" applyFont="1" applyFill="1" applyBorder="1" applyAlignment="1">
      <alignment horizontal="left"/>
    </xf>
    <xf numFmtId="0" fontId="19" fillId="0" borderId="0" xfId="2" applyFont="1"/>
    <xf numFmtId="0" fontId="26" fillId="0" borderId="0" xfId="5" applyAlignment="1">
      <alignment horizontal="left"/>
    </xf>
    <xf numFmtId="0" fontId="27" fillId="0" borderId="0" xfId="2" applyFont="1" applyAlignment="1">
      <alignment horizontal="left"/>
    </xf>
    <xf numFmtId="0" fontId="28" fillId="0" borderId="0" xfId="2" applyFont="1"/>
    <xf numFmtId="0" fontId="29" fillId="0" borderId="0" xfId="2" applyFont="1"/>
    <xf numFmtId="0" fontId="26" fillId="0" borderId="0" xfId="5">
      <alignment horizontal="right"/>
    </xf>
    <xf numFmtId="14" fontId="30" fillId="0" borderId="0" xfId="2" applyNumberFormat="1" applyFont="1" applyAlignment="1">
      <alignment horizontal="left"/>
    </xf>
    <xf numFmtId="165" fontId="31" fillId="0" borderId="0" xfId="2" applyNumberFormat="1" applyFont="1" applyAlignment="1">
      <alignment horizontal="left" indent="1"/>
    </xf>
    <xf numFmtId="0" fontId="31" fillId="0" borderId="0" xfId="2" applyFont="1" applyAlignment="1">
      <alignment horizontal="left" indent="1"/>
    </xf>
    <xf numFmtId="0" fontId="31" fillId="0" borderId="0" xfId="2" applyFont="1"/>
    <xf numFmtId="0" fontId="31" fillId="0" borderId="0" xfId="2" applyFont="1" applyAlignment="1">
      <alignment horizontal="left"/>
    </xf>
    <xf numFmtId="0" fontId="31" fillId="0" borderId="0" xfId="2" applyFont="1" applyAlignment="1">
      <alignment horizontal="right"/>
    </xf>
    <xf numFmtId="0" fontId="33" fillId="0" borderId="0" xfId="2" applyFont="1"/>
    <xf numFmtId="0" fontId="33" fillId="0" borderId="0" xfId="2" applyFont="1" applyAlignment="1">
      <alignment horizontal="left"/>
    </xf>
    <xf numFmtId="0" fontId="34" fillId="0" borderId="0" xfId="2" applyFont="1" applyAlignment="1">
      <alignment horizontal="left" indent="1"/>
    </xf>
    <xf numFmtId="0" fontId="19" fillId="5" borderId="0" xfId="2" applyFont="1" applyFill="1"/>
    <xf numFmtId="2" fontId="32" fillId="5" borderId="0" xfId="2" applyNumberFormat="1" applyFont="1" applyFill="1" applyAlignment="1">
      <alignment horizontal="center"/>
    </xf>
    <xf numFmtId="0" fontId="32" fillId="5" borderId="0" xfId="2" applyFont="1" applyFill="1" applyAlignment="1">
      <alignment wrapText="1"/>
    </xf>
    <xf numFmtId="0" fontId="32" fillId="5" borderId="0" xfId="2" applyFont="1" applyFill="1" applyAlignment="1">
      <alignment horizontal="left" wrapText="1"/>
    </xf>
    <xf numFmtId="0" fontId="32" fillId="5" borderId="15" xfId="2" applyFont="1" applyFill="1" applyBorder="1" applyAlignment="1">
      <alignment horizontal="left" wrapText="1"/>
    </xf>
    <xf numFmtId="44" fontId="32" fillId="5" borderId="0" xfId="2" applyNumberFormat="1" applyFont="1" applyFill="1" applyAlignment="1">
      <alignment horizontal="right"/>
    </xf>
    <xf numFmtId="0" fontId="35" fillId="0" borderId="0" xfId="2" applyFont="1" applyAlignment="1">
      <alignment horizontal="left"/>
    </xf>
    <xf numFmtId="2" fontId="32" fillId="0" borderId="0" xfId="2" applyNumberFormat="1" applyFont="1" applyAlignment="1">
      <alignment horizontal="left" vertical="center"/>
    </xf>
    <xf numFmtId="166" fontId="32" fillId="7" borderId="15" xfId="2" applyNumberFormat="1" applyFont="1" applyFill="1" applyBorder="1" applyAlignment="1">
      <alignment horizontal="left" vertical="center"/>
    </xf>
    <xf numFmtId="166" fontId="32" fillId="8" borderId="0" xfId="2" applyNumberFormat="1" applyFont="1" applyFill="1" applyAlignment="1">
      <alignment vertical="center"/>
    </xf>
    <xf numFmtId="166" fontId="32" fillId="0" borderId="15" xfId="2" applyNumberFormat="1" applyFont="1" applyBorder="1" applyAlignment="1">
      <alignment horizontal="left" vertical="center"/>
    </xf>
    <xf numFmtId="166" fontId="32" fillId="0" borderId="0" xfId="2" applyNumberFormat="1" applyFont="1" applyAlignment="1">
      <alignment vertical="center"/>
    </xf>
    <xf numFmtId="0" fontId="32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7" fillId="0" borderId="15" xfId="2" applyFont="1" applyBorder="1" applyAlignment="1">
      <alignment horizontal="left" vertical="center"/>
    </xf>
    <xf numFmtId="44" fontId="32" fillId="0" borderId="16" xfId="2" applyNumberFormat="1" applyFont="1" applyBorder="1" applyAlignment="1">
      <alignment vertical="center"/>
    </xf>
    <xf numFmtId="0" fontId="37" fillId="0" borderId="0" xfId="2" applyFont="1" applyAlignment="1">
      <alignment horizontal="right" vertical="center"/>
    </xf>
    <xf numFmtId="10" fontId="37" fillId="5" borderId="15" xfId="2" applyNumberFormat="1" applyFont="1" applyFill="1" applyBorder="1" applyAlignment="1">
      <alignment horizontal="left" vertical="center"/>
    </xf>
    <xf numFmtId="43" fontId="32" fillId="0" borderId="0" xfId="2" applyNumberFormat="1" applyFont="1" applyAlignment="1">
      <alignment vertical="center"/>
    </xf>
    <xf numFmtId="0" fontId="38" fillId="0" borderId="15" xfId="2" applyFont="1" applyBorder="1" applyAlignment="1">
      <alignment horizontal="left" vertical="center"/>
    </xf>
    <xf numFmtId="44" fontId="39" fillId="6" borderId="0" xfId="2" applyNumberFormat="1" applyFont="1" applyFill="1" applyAlignment="1">
      <alignment vertical="center"/>
    </xf>
    <xf numFmtId="0" fontId="40" fillId="0" borderId="0" xfId="9">
      <alignment horizontal="center" vertical="center"/>
    </xf>
    <xf numFmtId="0" fontId="42" fillId="0" borderId="0" xfId="2" applyFont="1" applyAlignment="1">
      <alignment horizontal="center"/>
    </xf>
    <xf numFmtId="0" fontId="41" fillId="0" borderId="0" xfId="2" applyFont="1" applyAlignment="1">
      <alignment horizontal="left"/>
    </xf>
    <xf numFmtId="0" fontId="19" fillId="0" borderId="0" xfId="2" applyFont="1" applyAlignment="1">
      <alignment horizontal="left"/>
    </xf>
    <xf numFmtId="0" fontId="0" fillId="0" borderId="0" xfId="0" applyAlignment="1">
      <alignment vertical="center"/>
    </xf>
    <xf numFmtId="0" fontId="7" fillId="3" borderId="8" xfId="0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horizontal="center" vertical="top"/>
    </xf>
    <xf numFmtId="0" fontId="17" fillId="0" borderId="2" xfId="0" applyFont="1" applyBorder="1" applyAlignment="1">
      <alignment vertical="top" wrapText="1"/>
    </xf>
    <xf numFmtId="15" fontId="10" fillId="3" borderId="14" xfId="0" applyNumberFormat="1" applyFont="1" applyFill="1" applyBorder="1" applyAlignment="1">
      <alignment wrapText="1"/>
    </xf>
    <xf numFmtId="164" fontId="11" fillId="9" borderId="2" xfId="0" applyNumberFormat="1" applyFont="1" applyFill="1" applyBorder="1" applyAlignment="1">
      <alignment horizontal="center"/>
    </xf>
    <xf numFmtId="164" fontId="11" fillId="9" borderId="2" xfId="1" applyNumberFormat="1" applyFont="1" applyFill="1" applyBorder="1" applyAlignment="1">
      <alignment horizontal="center" wrapText="1"/>
    </xf>
    <xf numFmtId="164" fontId="11" fillId="9" borderId="2" xfId="0" applyNumberFormat="1" applyFont="1" applyFill="1" applyBorder="1" applyAlignment="1">
      <alignment horizontal="center" wrapText="1"/>
    </xf>
    <xf numFmtId="164" fontId="10" fillId="9" borderId="2" xfId="1" applyNumberFormat="1" applyFont="1" applyFill="1" applyBorder="1" applyAlignment="1">
      <alignment horizontal="center" wrapText="1"/>
    </xf>
    <xf numFmtId="164" fontId="11" fillId="9" borderId="2" xfId="1" applyNumberFormat="1" applyFont="1" applyFill="1" applyBorder="1"/>
    <xf numFmtId="164" fontId="11" fillId="9" borderId="2" xfId="0" applyNumberFormat="1" applyFont="1" applyFill="1" applyBorder="1"/>
    <xf numFmtId="164" fontId="10" fillId="9" borderId="2" xfId="1" applyNumberFormat="1" applyFont="1" applyFill="1" applyBorder="1"/>
    <xf numFmtId="44" fontId="10" fillId="9" borderId="2" xfId="1" applyFont="1" applyFill="1" applyBorder="1"/>
    <xf numFmtId="164" fontId="11" fillId="10" borderId="2" xfId="0" applyNumberFormat="1" applyFont="1" applyFill="1" applyBorder="1" applyAlignment="1">
      <alignment horizontal="center"/>
    </xf>
    <xf numFmtId="164" fontId="11" fillId="10" borderId="2" xfId="1" applyNumberFormat="1" applyFont="1" applyFill="1" applyBorder="1" applyAlignment="1">
      <alignment horizontal="center" wrapText="1"/>
    </xf>
    <xf numFmtId="164" fontId="11" fillId="10" borderId="2" xfId="0" applyNumberFormat="1" applyFont="1" applyFill="1" applyBorder="1" applyAlignment="1">
      <alignment horizontal="center" wrapText="1"/>
    </xf>
    <xf numFmtId="164" fontId="10" fillId="10" borderId="2" xfId="1" applyNumberFormat="1" applyFont="1" applyFill="1" applyBorder="1" applyAlignment="1">
      <alignment horizontal="center" wrapText="1"/>
    </xf>
    <xf numFmtId="164" fontId="11" fillId="10" borderId="2" xfId="1" applyNumberFormat="1" applyFont="1" applyFill="1" applyBorder="1"/>
    <xf numFmtId="164" fontId="11" fillId="10" borderId="2" xfId="0" applyNumberFormat="1" applyFont="1" applyFill="1" applyBorder="1"/>
    <xf numFmtId="164" fontId="10" fillId="10" borderId="2" xfId="1" applyNumberFormat="1" applyFont="1" applyFill="1" applyBorder="1"/>
    <xf numFmtId="44" fontId="10" fillId="10" borderId="2" xfId="1" applyFont="1" applyFill="1" applyBorder="1"/>
    <xf numFmtId="0" fontId="10" fillId="11" borderId="3" xfId="0" applyFont="1" applyFill="1" applyBorder="1" applyAlignment="1">
      <alignment horizontal="center" vertical="top" wrapText="1"/>
    </xf>
    <xf numFmtId="164" fontId="11" fillId="11" borderId="2" xfId="0" applyNumberFormat="1" applyFont="1" applyFill="1" applyBorder="1" applyAlignment="1">
      <alignment horizontal="center"/>
    </xf>
    <xf numFmtId="164" fontId="11" fillId="11" borderId="2" xfId="0" applyNumberFormat="1" applyFont="1" applyFill="1" applyBorder="1" applyAlignment="1">
      <alignment horizontal="center" wrapText="1"/>
    </xf>
    <xf numFmtId="164" fontId="10" fillId="11" borderId="2" xfId="1" applyNumberFormat="1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vertical="top" wrapText="1"/>
    </xf>
    <xf numFmtId="164" fontId="11" fillId="11" borderId="2" xfId="1" applyNumberFormat="1" applyFont="1" applyFill="1" applyBorder="1"/>
    <xf numFmtId="164" fontId="11" fillId="11" borderId="2" xfId="0" applyNumberFormat="1" applyFont="1" applyFill="1" applyBorder="1"/>
    <xf numFmtId="164" fontId="10" fillId="11" borderId="2" xfId="1" applyNumberFormat="1" applyFont="1" applyFill="1" applyBorder="1"/>
    <xf numFmtId="44" fontId="11" fillId="11" borderId="2" xfId="1" applyFont="1" applyFill="1" applyBorder="1"/>
    <xf numFmtId="44" fontId="10" fillId="11" borderId="2" xfId="1" applyFont="1" applyFill="1" applyBorder="1"/>
    <xf numFmtId="0" fontId="10" fillId="12" borderId="2" xfId="0" applyFont="1" applyFill="1" applyBorder="1" applyAlignment="1">
      <alignment horizontal="center" vertical="top" wrapText="1"/>
    </xf>
    <xf numFmtId="164" fontId="10" fillId="12" borderId="2" xfId="1" applyNumberFormat="1" applyFont="1" applyFill="1" applyBorder="1" applyAlignment="1">
      <alignment horizontal="center" wrapText="1"/>
    </xf>
    <xf numFmtId="164" fontId="11" fillId="13" borderId="2" xfId="0" applyNumberFormat="1" applyFont="1" applyFill="1" applyBorder="1" applyAlignment="1">
      <alignment horizontal="center"/>
    </xf>
    <xf numFmtId="164" fontId="11" fillId="13" borderId="2" xfId="1" applyNumberFormat="1" applyFont="1" applyFill="1" applyBorder="1" applyAlignment="1">
      <alignment horizontal="center" wrapText="1"/>
    </xf>
    <xf numFmtId="164" fontId="11" fillId="13" borderId="2" xfId="0" applyNumberFormat="1" applyFont="1" applyFill="1" applyBorder="1" applyAlignment="1">
      <alignment horizontal="center" wrapText="1"/>
    </xf>
    <xf numFmtId="164" fontId="10" fillId="13" borderId="2" xfId="1" applyNumberFormat="1" applyFont="1" applyFill="1" applyBorder="1" applyAlignment="1">
      <alignment horizontal="center" wrapText="1"/>
    </xf>
    <xf numFmtId="164" fontId="11" fillId="13" borderId="2" xfId="1" applyNumberFormat="1" applyFont="1" applyFill="1" applyBorder="1"/>
    <xf numFmtId="164" fontId="11" fillId="13" borderId="2" xfId="0" applyNumberFormat="1" applyFont="1" applyFill="1" applyBorder="1"/>
    <xf numFmtId="164" fontId="10" fillId="13" borderId="2" xfId="1" applyNumberFormat="1" applyFont="1" applyFill="1" applyBorder="1"/>
    <xf numFmtId="44" fontId="10" fillId="13" borderId="2" xfId="1" applyFont="1" applyFill="1" applyBorder="1"/>
    <xf numFmtId="0" fontId="10" fillId="14" borderId="2" xfId="0" applyFont="1" applyFill="1" applyBorder="1" applyAlignment="1">
      <alignment horizontal="center" vertical="top" wrapText="1"/>
    </xf>
    <xf numFmtId="164" fontId="10" fillId="14" borderId="2" xfId="1" applyNumberFormat="1" applyFont="1" applyFill="1" applyBorder="1" applyAlignment="1">
      <alignment horizontal="center" wrapText="1"/>
    </xf>
    <xf numFmtId="164" fontId="10" fillId="15" borderId="2" xfId="1" applyNumberFormat="1" applyFont="1" applyFill="1" applyBorder="1" applyAlignment="1">
      <alignment horizontal="center" wrapText="1"/>
    </xf>
    <xf numFmtId="0" fontId="10" fillId="15" borderId="2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5" fillId="2" borderId="8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2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1" fillId="0" borderId="0" xfId="2" applyFont="1" applyAlignment="1">
      <alignment horizontal="center"/>
    </xf>
    <xf numFmtId="0" fontId="32" fillId="7" borderId="15" xfId="2" applyFont="1" applyFill="1" applyBorder="1" applyAlignment="1">
      <alignment horizontal="left" vertical="center" wrapText="1"/>
    </xf>
    <xf numFmtId="0" fontId="32" fillId="0" borderId="15" xfId="2" applyFont="1" applyBorder="1" applyAlignment="1">
      <alignment horizontal="left" vertical="center" wrapText="1"/>
    </xf>
    <xf numFmtId="0" fontId="30" fillId="0" borderId="0" xfId="7">
      <alignment horizontal="center" vertical="center"/>
    </xf>
    <xf numFmtId="0" fontId="30" fillId="0" borderId="0" xfId="6"/>
    <xf numFmtId="0" fontId="32" fillId="0" borderId="0" xfId="2" applyFont="1"/>
    <xf numFmtId="0" fontId="36" fillId="6" borderId="0" xfId="8">
      <alignment horizontal="left" vertical="center"/>
    </xf>
    <xf numFmtId="0" fontId="36" fillId="6" borderId="15" xfId="8" applyBorder="1">
      <alignment horizontal="left" vertical="center"/>
    </xf>
    <xf numFmtId="0" fontId="15" fillId="2" borderId="8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15" fontId="10" fillId="3" borderId="1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164" fontId="0" fillId="9" borderId="2" xfId="0" applyNumberFormat="1" applyFill="1" applyBorder="1" applyAlignment="1">
      <alignment wrapText="1"/>
    </xf>
    <xf numFmtId="164" fontId="0" fillId="13" borderId="2" xfId="0" applyNumberFormat="1" applyFill="1" applyBorder="1" applyAlignment="1">
      <alignment wrapText="1"/>
    </xf>
    <xf numFmtId="164" fontId="0" fillId="10" borderId="2" xfId="0" applyNumberFormat="1" applyFill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 vertical="top" wrapText="1"/>
    </xf>
    <xf numFmtId="44" fontId="11" fillId="0" borderId="2" xfId="1" applyFont="1" applyBorder="1" applyAlignment="1">
      <alignment horizontal="left"/>
    </xf>
    <xf numFmtId="44" fontId="11" fillId="0" borderId="2" xfId="1" applyFont="1" applyBorder="1" applyAlignment="1">
      <alignment horizontal="left" vertical="top"/>
    </xf>
    <xf numFmtId="44" fontId="11" fillId="0" borderId="3" xfId="1" applyFont="1" applyBorder="1" applyAlignment="1">
      <alignment horizontal="left"/>
    </xf>
    <xf numFmtId="44" fontId="11" fillId="0" borderId="11" xfId="1" applyFont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164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/>
    <xf numFmtId="0" fontId="10" fillId="0" borderId="0" xfId="0" applyFont="1" applyAlignment="1">
      <alignment horizontal="left" wrapText="1"/>
    </xf>
    <xf numFmtId="49" fontId="11" fillId="0" borderId="0" xfId="0" applyNumberFormat="1" applyFont="1" applyAlignment="1">
      <alignment horizontal="left" vertical="top" wrapText="1"/>
    </xf>
    <xf numFmtId="164" fontId="10" fillId="3" borderId="5" xfId="1" applyNumberFormat="1" applyFont="1" applyFill="1" applyBorder="1" applyAlignment="1">
      <alignment horizontal="center" wrapText="1"/>
    </xf>
    <xf numFmtId="164" fontId="10" fillId="3" borderId="3" xfId="1" applyNumberFormat="1" applyFont="1" applyFill="1" applyBorder="1" applyAlignment="1">
      <alignment horizontal="center" wrapText="1"/>
    </xf>
    <xf numFmtId="164" fontId="0" fillId="9" borderId="6" xfId="0" applyNumberFormat="1" applyFill="1" applyBorder="1" applyAlignment="1">
      <alignment wrapText="1"/>
    </xf>
    <xf numFmtId="164" fontId="0" fillId="13" borderId="6" xfId="0" applyNumberFormat="1" applyFill="1" applyBorder="1" applyAlignment="1">
      <alignment wrapText="1"/>
    </xf>
    <xf numFmtId="164" fontId="0" fillId="10" borderId="6" xfId="0" applyNumberFormat="1" applyFill="1" applyBorder="1" applyAlignment="1">
      <alignment wrapText="1"/>
    </xf>
    <xf numFmtId="0" fontId="0" fillId="0" borderId="11" xfId="0" applyBorder="1" applyAlignment="1">
      <alignment wrapText="1"/>
    </xf>
    <xf numFmtId="0" fontId="11" fillId="0" borderId="10" xfId="0" applyFont="1" applyBorder="1"/>
    <xf numFmtId="0" fontId="11" fillId="0" borderId="11" xfId="0" applyFont="1" applyBorder="1"/>
    <xf numFmtId="0" fontId="7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44" fontId="0" fillId="0" borderId="18" xfId="0" applyNumberFormat="1" applyBorder="1" applyAlignment="1">
      <alignment wrapText="1"/>
    </xf>
    <xf numFmtId="0" fontId="7" fillId="0" borderId="0" xfId="0" applyFont="1"/>
    <xf numFmtId="44" fontId="7" fillId="11" borderId="18" xfId="0" applyNumberFormat="1" applyFont="1" applyFill="1" applyBorder="1"/>
    <xf numFmtId="0" fontId="0" fillId="11" borderId="18" xfId="0" applyFill="1" applyBorder="1"/>
    <xf numFmtId="0" fontId="7" fillId="11" borderId="18" xfId="0" applyFont="1" applyFill="1" applyBorder="1"/>
    <xf numFmtId="44" fontId="0" fillId="11" borderId="18" xfId="0" applyNumberFormat="1" applyFill="1" applyBorder="1"/>
    <xf numFmtId="164" fontId="0" fillId="11" borderId="18" xfId="0" applyNumberFormat="1" applyFill="1" applyBorder="1"/>
    <xf numFmtId="0" fontId="17" fillId="3" borderId="2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5" fillId="2" borderId="5" xfId="0" applyFont="1" applyFill="1" applyBorder="1" applyAlignment="1">
      <alignment horizontal="left" wrapText="1"/>
    </xf>
    <xf numFmtId="0" fontId="15" fillId="2" borderId="8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center" vertical="top" wrapText="1"/>
    </xf>
    <xf numFmtId="0" fontId="17" fillId="3" borderId="6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/>
    </xf>
    <xf numFmtId="0" fontId="43" fillId="0" borderId="4" xfId="0" applyFont="1" applyBorder="1" applyAlignment="1">
      <alignment horizontal="left"/>
    </xf>
    <xf numFmtId="0" fontId="43" fillId="0" borderId="12" xfId="0" applyFont="1" applyBorder="1" applyAlignment="1">
      <alignment horizontal="left"/>
    </xf>
    <xf numFmtId="0" fontId="43" fillId="0" borderId="13" xfId="0" applyFont="1" applyBorder="1" applyAlignment="1">
      <alignment horizontal="left"/>
    </xf>
    <xf numFmtId="0" fontId="43" fillId="0" borderId="10" xfId="0" applyFont="1" applyBorder="1" applyAlignment="1">
      <alignment horizontal="left"/>
    </xf>
    <xf numFmtId="164" fontId="11" fillId="0" borderId="8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164" fontId="14" fillId="0" borderId="6" xfId="0" applyNumberFormat="1" applyFont="1" applyBorder="1" applyAlignment="1">
      <alignment horizontal="left" vertical="top"/>
    </xf>
    <xf numFmtId="164" fontId="14" fillId="0" borderId="7" xfId="0" applyNumberFormat="1" applyFont="1" applyBorder="1" applyAlignment="1">
      <alignment horizontal="left" vertical="top"/>
    </xf>
    <xf numFmtId="0" fontId="43" fillId="0" borderId="10" xfId="0" applyFont="1" applyBorder="1" applyAlignment="1">
      <alignment horizontal="left" wrapText="1"/>
    </xf>
    <xf numFmtId="0" fontId="43" fillId="0" borderId="12" xfId="0" applyFont="1" applyBorder="1" applyAlignment="1">
      <alignment horizontal="left" wrapText="1"/>
    </xf>
    <xf numFmtId="0" fontId="17" fillId="0" borderId="5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6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0" fillId="0" borderId="0" xfId="0" applyFont="1" applyAlignment="1">
      <alignment horizontal="left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41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32" fillId="7" borderId="0" xfId="2" applyFont="1" applyFill="1" applyAlignment="1">
      <alignment horizontal="left" vertical="center" wrapText="1"/>
    </xf>
    <xf numFmtId="0" fontId="32" fillId="7" borderId="15" xfId="2" applyFont="1" applyFill="1" applyBorder="1" applyAlignment="1">
      <alignment horizontal="left" vertical="center" wrapText="1"/>
    </xf>
    <xf numFmtId="0" fontId="32" fillId="0" borderId="0" xfId="2" applyFont="1" applyAlignment="1">
      <alignment horizontal="left" vertical="center" wrapText="1"/>
    </xf>
    <xf numFmtId="0" fontId="32" fillId="0" borderId="15" xfId="2" applyFont="1" applyBorder="1" applyAlignment="1">
      <alignment horizontal="left" vertical="center" wrapText="1"/>
    </xf>
    <xf numFmtId="0" fontId="30" fillId="0" borderId="0" xfId="6" applyAlignment="1">
      <alignment horizontal="left" vertical="top"/>
    </xf>
    <xf numFmtId="0" fontId="21" fillId="0" borderId="0" xfId="3" applyFont="1" applyBorder="1" applyAlignment="1">
      <alignment horizontal="left"/>
    </xf>
    <xf numFmtId="0" fontId="20" fillId="0" borderId="0" xfId="3" applyBorder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23" fillId="0" borderId="0" xfId="4" applyFont="1" applyAlignment="1">
      <alignment horizontal="right" vertical="center"/>
    </xf>
    <xf numFmtId="0" fontId="22" fillId="0" borderId="0" xfId="4" applyAlignment="1">
      <alignment horizontal="right" vertical="center"/>
    </xf>
    <xf numFmtId="0" fontId="24" fillId="0" borderId="0" xfId="2" applyFont="1" applyAlignment="1"/>
    <xf numFmtId="0" fontId="25" fillId="0" borderId="0" xfId="2" applyFont="1" applyAlignment="1"/>
    <xf numFmtId="0" fontId="19" fillId="0" borderId="0" xfId="2" applyFont="1" applyAlignment="1"/>
    <xf numFmtId="0" fontId="30" fillId="0" borderId="0" xfId="6" applyAlignment="1"/>
    <xf numFmtId="0" fontId="32" fillId="0" borderId="0" xfId="2" applyFont="1" applyAlignment="1"/>
    <xf numFmtId="0" fontId="36" fillId="6" borderId="0" xfId="8" applyAlignment="1">
      <alignment horizontal="left" vertical="center"/>
    </xf>
    <xf numFmtId="0" fontId="36" fillId="6" borderId="15" xfId="8" applyBorder="1" applyAlignment="1">
      <alignment horizontal="left" vertical="center"/>
    </xf>
    <xf numFmtId="0" fontId="30" fillId="0" borderId="0" xfId="7" applyAlignment="1">
      <alignment horizontal="center" vertical="center"/>
    </xf>
    <xf numFmtId="0" fontId="40" fillId="0" borderId="0" xfId="9" applyAlignment="1">
      <alignment horizontal="center" vertical="center"/>
    </xf>
  </cellXfs>
  <cellStyles count="10">
    <cellStyle name="Col" xfId="8" xr:uid="{2B32372D-565A-40FE-9D19-548DD1503075}"/>
    <cellStyle name="Currency" xfId="1" builtinId="4"/>
    <cellStyle name="Explanatory Text 2" xfId="3" xr:uid="{61D3CEA3-4EFE-4354-958A-5C677602D0EE}"/>
    <cellStyle name="Header" xfId="4" xr:uid="{902B9C30-EEF1-41CA-A150-C8D6B0F8E6FF}"/>
    <cellStyle name="Info" xfId="6" xr:uid="{A17997DE-0B03-471B-A432-533084E37B8D}"/>
    <cellStyle name="Info 2" xfId="5" xr:uid="{1935179A-BB07-4F48-99DB-526C08C55417}"/>
    <cellStyle name="Info 3" xfId="9" xr:uid="{5DB9392E-FBF9-49D7-B1EB-4B48A1E8BBD2}"/>
    <cellStyle name="Info 4" xfId="7" xr:uid="{6294838C-F2FD-4DEB-B94B-9F666FABC604}"/>
    <cellStyle name="Normal" xfId="0" builtinId="0"/>
    <cellStyle name="Normal 2" xfId="2" xr:uid="{1847883D-9CC3-4B2D-B11D-825F2C4638E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5</xdr:col>
      <xdr:colOff>38099</xdr:colOff>
      <xdr:row>2</xdr:row>
      <xdr:rowOff>133350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60A6DC4E-B287-4D4F-8FD8-21B9B5F5EF02}"/>
            </a:ext>
          </a:extLst>
        </xdr:cNvPr>
        <xdr:cNvSpPr/>
      </xdr:nvSpPr>
      <xdr:spPr>
        <a:xfrm>
          <a:off x="28575" y="19050"/>
          <a:ext cx="13201649" cy="704850"/>
        </a:xfrm>
        <a:prstGeom prst="roundRect">
          <a:avLst/>
        </a:prstGeom>
        <a:solidFill>
          <a:srgbClr val="92D050"/>
        </a:solidFill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  <a:reflection blurRad="6350" stA="50000" endA="300" endPos="90000" dir="5400000" sy="-100000" algn="bl" rotWithShape="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NZ" sz="1100"/>
        </a:p>
      </xdr:txBody>
    </xdr:sp>
    <xdr:clientData/>
  </xdr:twoCellAnchor>
  <xdr:twoCellAnchor>
    <xdr:from>
      <xdr:col>0</xdr:col>
      <xdr:colOff>161925</xdr:colOff>
      <xdr:row>0</xdr:row>
      <xdr:rowOff>28575</xdr:rowOff>
    </xdr:from>
    <xdr:to>
      <xdr:col>4</xdr:col>
      <xdr:colOff>10668000</xdr:colOff>
      <xdr:row>2</xdr:row>
      <xdr:rowOff>104774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7A27A79-D082-45F5-BBA4-8A2E5C67888D}"/>
            </a:ext>
          </a:extLst>
        </xdr:cNvPr>
        <xdr:cNvSpPr txBox="1"/>
      </xdr:nvSpPr>
      <xdr:spPr>
        <a:xfrm>
          <a:off x="161925" y="28575"/>
          <a:ext cx="12868275" cy="666749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50800" dir="5400000" sx="99000" sy="99000" algn="ctr" rotWithShape="0">
            <a:srgbClr val="000000">
              <a:alpha val="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NZ" sz="1800" b="1">
              <a:ln>
                <a:noFill/>
              </a:ln>
              <a:solidFill>
                <a:schemeClr val="dk1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NOTES ON NZ ON AIR NEW MUSIC BUDGET &amp; DRAWDOWS</a:t>
          </a:r>
        </a:p>
        <a:p>
          <a:pPr algn="ctr"/>
          <a:r>
            <a:rPr lang="en-NZ" sz="1800" u="sng">
              <a:ln>
                <a:noFill/>
              </a:ln>
              <a:solidFill>
                <a:schemeClr val="dk1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Eligible costs &amp;</a:t>
          </a:r>
          <a:r>
            <a:rPr lang="en-NZ" sz="1800" u="sng" baseline="0">
              <a:ln>
                <a:noFill/>
              </a:ln>
              <a:solidFill>
                <a:schemeClr val="dk1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 Drawdown Policy</a:t>
          </a:r>
          <a:endParaRPr lang="en-NZ" sz="1800" u="sng">
            <a:ln>
              <a:noFill/>
            </a:ln>
            <a:solidFill>
              <a:schemeClr val="dk1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0"/>
  <sheetViews>
    <sheetView tabSelected="1" zoomScaleNormal="100" zoomScaleSheetLayoutView="100" workbookViewId="0">
      <selection activeCell="A9" sqref="A9"/>
    </sheetView>
  </sheetViews>
  <sheetFormatPr defaultColWidth="9.140625" defaultRowHeight="15"/>
  <cols>
    <col min="1" max="1" width="24.28515625" style="1" customWidth="1"/>
    <col min="2" max="2" width="39.140625" style="1" customWidth="1"/>
    <col min="3" max="3" width="16.7109375" style="43" customWidth="1"/>
    <col min="4" max="7" width="16.7109375" style="1" customWidth="1"/>
    <col min="8" max="8" width="16.85546875" style="1" customWidth="1"/>
    <col min="9" max="9" width="52.140625" style="1" customWidth="1"/>
    <col min="10" max="10" width="17.7109375" style="1" customWidth="1"/>
    <col min="11" max="16384" width="9.140625" style="1"/>
  </cols>
  <sheetData>
    <row r="1" spans="1:10" ht="23.25" customHeight="1">
      <c r="A1" s="220" t="s">
        <v>0</v>
      </c>
      <c r="B1" s="220"/>
      <c r="C1" s="220"/>
      <c r="D1" s="220"/>
      <c r="E1" s="220"/>
      <c r="F1" s="220"/>
      <c r="G1" s="220"/>
      <c r="H1" s="220"/>
      <c r="I1" s="220"/>
    </row>
    <row r="2" spans="1:10" ht="23.25" customHeight="1">
      <c r="A2" s="145"/>
      <c r="B2" s="145"/>
      <c r="C2" s="145"/>
      <c r="D2" s="145"/>
      <c r="E2" s="145"/>
      <c r="F2" s="145"/>
      <c r="G2" s="145"/>
      <c r="H2" s="145"/>
      <c r="I2" s="145"/>
    </row>
    <row r="3" spans="1:10" s="19" customFormat="1" ht="16.5" customHeight="1">
      <c r="A3" s="221" t="s">
        <v>1</v>
      </c>
      <c r="B3" s="221"/>
      <c r="C3" s="221"/>
      <c r="D3" s="221"/>
      <c r="E3" s="221"/>
      <c r="F3" s="221"/>
      <c r="G3" s="221"/>
      <c r="H3" s="221"/>
      <c r="I3" s="221"/>
    </row>
    <row r="4" spans="1:10" s="19" customFormat="1" ht="17.25" customHeight="1">
      <c r="A4" s="222" t="s">
        <v>2</v>
      </c>
      <c r="B4" s="222"/>
      <c r="C4" s="222"/>
      <c r="D4" s="222"/>
      <c r="E4" s="222"/>
      <c r="F4" s="222"/>
      <c r="G4" s="222"/>
      <c r="H4" s="222"/>
      <c r="I4" s="222"/>
    </row>
    <row r="5" spans="1:10" s="19" customFormat="1" ht="15.75" customHeight="1">
      <c r="A5" s="225" t="s">
        <v>3</v>
      </c>
      <c r="B5" s="225"/>
      <c r="C5" s="225"/>
      <c r="D5" s="225"/>
      <c r="E5" s="192"/>
      <c r="F5" s="192"/>
      <c r="G5" s="192"/>
      <c r="H5" s="148"/>
      <c r="I5" s="148"/>
    </row>
    <row r="6" spans="1:10" s="19" customFormat="1" ht="16.5" customHeight="1">
      <c r="A6" s="223" t="s">
        <v>4</v>
      </c>
      <c r="B6" s="224"/>
      <c r="C6" s="224"/>
      <c r="D6" s="224"/>
      <c r="E6" s="224"/>
      <c r="F6" s="224"/>
      <c r="G6" s="224"/>
      <c r="H6" s="224"/>
      <c r="I6" s="224"/>
    </row>
    <row r="7" spans="1:10" s="19" customFormat="1" ht="16.5" customHeight="1">
      <c r="A7" s="221" t="s">
        <v>5</v>
      </c>
      <c r="B7" s="221"/>
      <c r="C7" s="221"/>
      <c r="D7" s="221"/>
      <c r="E7" s="221"/>
      <c r="F7" s="221"/>
      <c r="G7" s="221"/>
      <c r="H7" s="221"/>
      <c r="I7" s="221"/>
    </row>
    <row r="8" spans="1:10" s="19" customFormat="1" ht="16.5" customHeight="1">
      <c r="A8" s="149" t="s">
        <v>6</v>
      </c>
      <c r="B8" s="149"/>
      <c r="C8" s="149"/>
      <c r="D8" s="149"/>
      <c r="E8" s="149"/>
      <c r="F8" s="149"/>
      <c r="G8" s="149"/>
      <c r="H8" s="149"/>
      <c r="I8" s="149"/>
    </row>
    <row r="9" spans="1:10" s="19" customFormat="1" ht="16.5" customHeight="1">
      <c r="A9" s="149" t="s">
        <v>7</v>
      </c>
      <c r="B9" s="149"/>
      <c r="C9" s="149"/>
      <c r="D9" s="149"/>
      <c r="E9" s="149"/>
      <c r="F9" s="149"/>
      <c r="G9" s="149"/>
      <c r="H9" s="149"/>
      <c r="I9" s="149"/>
    </row>
    <row r="10" spans="1:10" s="19" customFormat="1" ht="16.5" customHeight="1">
      <c r="A10" s="149" t="s">
        <v>8</v>
      </c>
      <c r="B10" s="149"/>
      <c r="C10" s="149"/>
      <c r="D10" s="149"/>
      <c r="E10" s="149"/>
      <c r="F10" s="149"/>
      <c r="G10" s="149"/>
      <c r="H10" s="149"/>
      <c r="I10" s="149"/>
    </row>
    <row r="11" spans="1:10" s="11" customFormat="1" ht="16.5" customHeight="1">
      <c r="A11" s="226"/>
      <c r="B11" s="226"/>
      <c r="C11" s="226"/>
      <c r="D11" s="226"/>
      <c r="E11" s="226"/>
      <c r="F11" s="226"/>
      <c r="G11" s="226"/>
      <c r="H11" s="226"/>
      <c r="I11" s="226"/>
    </row>
    <row r="12" spans="1:10" ht="21" customHeight="1">
      <c r="A12" s="6" t="s">
        <v>9</v>
      </c>
      <c r="B12" s="6" t="s">
        <v>10</v>
      </c>
      <c r="C12" s="48"/>
      <c r="D12" s="48"/>
      <c r="E12" s="48"/>
      <c r="F12" s="48"/>
      <c r="G12" s="48"/>
      <c r="H12" s="5"/>
      <c r="I12" s="5"/>
    </row>
    <row r="13" spans="1:10" ht="21" customHeight="1">
      <c r="A13" s="6" t="s">
        <v>11</v>
      </c>
      <c r="B13" s="6"/>
      <c r="C13" s="5"/>
      <c r="D13" s="5"/>
      <c r="E13" s="5"/>
      <c r="F13" s="5"/>
      <c r="G13" s="5"/>
      <c r="H13" s="5"/>
      <c r="I13" s="5"/>
      <c r="J13" s="2"/>
    </row>
    <row r="14" spans="1:10" ht="21" customHeight="1">
      <c r="A14" s="6" t="s">
        <v>12</v>
      </c>
      <c r="B14" s="6"/>
      <c r="C14" s="6"/>
      <c r="D14" s="6"/>
      <c r="E14" s="6"/>
      <c r="F14" s="6"/>
      <c r="G14" s="6"/>
      <c r="H14" s="5"/>
      <c r="I14" s="5"/>
    </row>
    <row r="15" spans="1:10" ht="21" customHeight="1">
      <c r="A15" s="6" t="s">
        <v>13</v>
      </c>
      <c r="B15" s="6"/>
      <c r="C15" s="6"/>
      <c r="D15" s="6"/>
      <c r="E15" s="6"/>
      <c r="F15" s="6"/>
      <c r="G15" s="6"/>
      <c r="H15" s="5"/>
      <c r="I15" s="5"/>
    </row>
    <row r="16" spans="1:10" ht="21" customHeight="1">
      <c r="A16" s="6" t="s">
        <v>14</v>
      </c>
      <c r="B16" s="6"/>
      <c r="C16" s="6"/>
      <c r="D16" s="6"/>
      <c r="E16" s="6"/>
      <c r="F16" s="6"/>
      <c r="G16" s="6"/>
      <c r="H16" s="5"/>
      <c r="I16" s="5"/>
    </row>
    <row r="17" spans="1:10" ht="21" customHeight="1" thickBot="1">
      <c r="A17" s="6" t="s">
        <v>15</v>
      </c>
      <c r="B17" s="6"/>
      <c r="C17" s="6"/>
      <c r="D17" s="6"/>
      <c r="E17" s="6"/>
      <c r="F17" s="6"/>
      <c r="G17" s="6"/>
      <c r="H17" s="5"/>
      <c r="I17" s="5"/>
    </row>
    <row r="18" spans="1:10" ht="21" customHeight="1" thickBot="1">
      <c r="A18" s="6" t="s">
        <v>16</v>
      </c>
      <c r="B18" s="98" t="s">
        <v>17</v>
      </c>
      <c r="C18" s="6"/>
      <c r="D18" s="6"/>
      <c r="E18" s="6"/>
      <c r="F18" s="6"/>
      <c r="G18" s="6"/>
      <c r="H18" s="5"/>
      <c r="I18" s="5"/>
    </row>
    <row r="19" spans="1:10" ht="16.5" customHeight="1">
      <c r="C19" s="1"/>
    </row>
    <row r="20" spans="1:10" s="11" customFormat="1" ht="33" customHeight="1">
      <c r="A20" s="139" t="s">
        <v>18</v>
      </c>
      <c r="B20" s="49" t="s">
        <v>19</v>
      </c>
      <c r="C20" s="115" t="s">
        <v>20</v>
      </c>
      <c r="D20" s="138" t="s">
        <v>21</v>
      </c>
      <c r="E20" s="138" t="s">
        <v>22</v>
      </c>
      <c r="F20" s="135" t="s">
        <v>23</v>
      </c>
      <c r="G20" s="125" t="s">
        <v>24</v>
      </c>
      <c r="H20" s="13" t="s">
        <v>25</v>
      </c>
      <c r="I20" s="216" t="s">
        <v>26</v>
      </c>
    </row>
    <row r="21" spans="1:10" s="11" customFormat="1" ht="16.5" customHeight="1">
      <c r="A21" s="227"/>
      <c r="B21" s="210" t="s">
        <v>27</v>
      </c>
      <c r="C21" s="44" t="s">
        <v>28</v>
      </c>
      <c r="D21" s="44" t="s">
        <v>28</v>
      </c>
      <c r="E21" s="44" t="s">
        <v>28</v>
      </c>
      <c r="F21" s="44" t="s">
        <v>28</v>
      </c>
      <c r="G21" s="44" t="s">
        <v>28</v>
      </c>
      <c r="H21" s="44" t="s">
        <v>28</v>
      </c>
      <c r="I21" s="216"/>
    </row>
    <row r="22" spans="1:10" s="11" customFormat="1" ht="16.5" customHeight="1">
      <c r="A22" s="228"/>
      <c r="B22" s="210"/>
      <c r="C22" s="45" t="s">
        <v>29</v>
      </c>
      <c r="D22" s="45" t="s">
        <v>29</v>
      </c>
      <c r="E22" s="45" t="s">
        <v>29</v>
      </c>
      <c r="F22" s="45" t="s">
        <v>29</v>
      </c>
      <c r="G22" s="45" t="s">
        <v>29</v>
      </c>
      <c r="H22" s="45" t="s">
        <v>29</v>
      </c>
      <c r="I22" s="216"/>
    </row>
    <row r="23" spans="1:10" s="3" customFormat="1" ht="16.5" customHeight="1">
      <c r="A23" s="229" t="s">
        <v>30</v>
      </c>
      <c r="B23" s="230"/>
      <c r="C23" s="230"/>
      <c r="D23" s="230"/>
      <c r="E23" s="230"/>
      <c r="F23" s="230"/>
      <c r="G23" s="230"/>
      <c r="H23" s="230"/>
      <c r="I23" s="231"/>
      <c r="J23" s="4"/>
    </row>
    <row r="24" spans="1:10" s="4" customFormat="1" ht="16.5" customHeight="1">
      <c r="A24" s="146" t="s">
        <v>31</v>
      </c>
      <c r="B24" s="141"/>
      <c r="C24" s="141"/>
      <c r="D24" s="141"/>
      <c r="E24" s="141"/>
      <c r="F24" s="141"/>
      <c r="G24" s="141"/>
      <c r="H24" s="141"/>
      <c r="I24" s="142"/>
    </row>
    <row r="25" spans="1:10" s="4" customFormat="1" ht="16.5" customHeight="1">
      <c r="A25" s="168" t="s">
        <v>32</v>
      </c>
      <c r="B25" s="22"/>
      <c r="C25" s="116"/>
      <c r="D25" s="99"/>
      <c r="E25" s="99"/>
      <c r="F25" s="127"/>
      <c r="G25" s="107"/>
      <c r="H25" s="39">
        <f>D25+E25+F25+G25</f>
        <v>0</v>
      </c>
      <c r="I25" s="23"/>
    </row>
    <row r="26" spans="1:10" s="4" customFormat="1" ht="16.5" customHeight="1">
      <c r="A26" s="168" t="s">
        <v>33</v>
      </c>
      <c r="B26" s="22"/>
      <c r="C26" s="116"/>
      <c r="D26" s="99"/>
      <c r="E26" s="99"/>
      <c r="F26" s="127"/>
      <c r="G26" s="107"/>
      <c r="H26" s="39">
        <f>D26+E26+F26+G26</f>
        <v>0</v>
      </c>
      <c r="I26" s="23"/>
    </row>
    <row r="27" spans="1:10" s="4" customFormat="1" ht="16.5" customHeight="1">
      <c r="A27" s="168" t="s">
        <v>34</v>
      </c>
      <c r="B27" s="22"/>
      <c r="C27" s="116"/>
      <c r="D27" s="99"/>
      <c r="E27" s="99"/>
      <c r="F27" s="127"/>
      <c r="G27" s="107"/>
      <c r="H27" s="39">
        <f t="shared" ref="H27:H28" si="0">D27+E27+F27+G27</f>
        <v>0</v>
      </c>
      <c r="I27" s="23"/>
    </row>
    <row r="28" spans="1:10" s="4" customFormat="1" ht="16.5" customHeight="1">
      <c r="A28" s="168" t="s">
        <v>35</v>
      </c>
      <c r="B28" s="22"/>
      <c r="C28" s="116"/>
      <c r="D28" s="99"/>
      <c r="E28" s="99"/>
      <c r="F28" s="127"/>
      <c r="G28" s="107"/>
      <c r="H28" s="39">
        <f t="shared" si="0"/>
        <v>0</v>
      </c>
      <c r="I28" s="23"/>
    </row>
    <row r="29" spans="1:10" ht="16.5" customHeight="1">
      <c r="A29" s="168" t="s">
        <v>36</v>
      </c>
      <c r="B29" s="22"/>
      <c r="C29" s="116"/>
      <c r="D29" s="99"/>
      <c r="E29" s="99"/>
      <c r="F29" s="127"/>
      <c r="G29" s="107"/>
      <c r="H29" s="39">
        <f t="shared" ref="H29" si="1">D29+E29+F29+G29</f>
        <v>0</v>
      </c>
      <c r="I29" s="23"/>
    </row>
    <row r="30" spans="1:10" ht="16.5" customHeight="1">
      <c r="A30" s="146" t="s">
        <v>37</v>
      </c>
      <c r="B30" s="141"/>
      <c r="C30" s="141"/>
      <c r="D30" s="141"/>
      <c r="E30" s="141"/>
      <c r="F30" s="141"/>
      <c r="G30" s="141"/>
      <c r="H30" s="141"/>
      <c r="I30" s="142"/>
    </row>
    <row r="31" spans="1:10" ht="16.5" customHeight="1">
      <c r="A31" s="8" t="s">
        <v>38</v>
      </c>
      <c r="B31" s="9"/>
      <c r="C31" s="116"/>
      <c r="D31" s="100"/>
      <c r="E31" s="100"/>
      <c r="F31" s="128"/>
      <c r="G31" s="108"/>
      <c r="H31" s="39">
        <f>D31+E31+F31+G31</f>
        <v>0</v>
      </c>
      <c r="I31" s="7"/>
    </row>
    <row r="32" spans="1:10" ht="16.5" customHeight="1">
      <c r="A32" s="8" t="s">
        <v>39</v>
      </c>
      <c r="B32" s="9"/>
      <c r="C32" s="116"/>
      <c r="D32" s="100"/>
      <c r="E32" s="100"/>
      <c r="F32" s="128"/>
      <c r="G32" s="108"/>
      <c r="H32" s="39">
        <f t="shared" ref="H32:H34" si="2">D32+E32+F32+G32</f>
        <v>0</v>
      </c>
      <c r="I32" s="7"/>
    </row>
    <row r="33" spans="1:9" ht="16.5" customHeight="1">
      <c r="A33" s="8" t="s">
        <v>40</v>
      </c>
      <c r="B33" s="9"/>
      <c r="C33" s="116"/>
      <c r="D33" s="100"/>
      <c r="E33" s="100"/>
      <c r="F33" s="128"/>
      <c r="G33" s="108"/>
      <c r="H33" s="39">
        <f t="shared" si="2"/>
        <v>0</v>
      </c>
      <c r="I33" s="7"/>
    </row>
    <row r="34" spans="1:9" ht="16.5" customHeight="1">
      <c r="A34" s="1" t="s">
        <v>36</v>
      </c>
      <c r="B34" s="9"/>
      <c r="C34" s="116"/>
      <c r="D34" s="100"/>
      <c r="E34" s="100"/>
      <c r="F34" s="128"/>
      <c r="G34" s="108"/>
      <c r="H34" s="39">
        <f t="shared" si="2"/>
        <v>0</v>
      </c>
      <c r="I34" s="7"/>
    </row>
    <row r="35" spans="1:9" ht="16.5" customHeight="1">
      <c r="A35" s="213" t="s">
        <v>41</v>
      </c>
      <c r="B35" s="214"/>
      <c r="C35" s="214"/>
      <c r="D35" s="214"/>
      <c r="E35" s="214"/>
      <c r="F35" s="214"/>
      <c r="G35" s="214"/>
      <c r="H35" s="214"/>
      <c r="I35" s="215"/>
    </row>
    <row r="36" spans="1:9" ht="16.5" customHeight="1">
      <c r="A36" s="8" t="s">
        <v>38</v>
      </c>
      <c r="B36" s="9"/>
      <c r="C36" s="116"/>
      <c r="D36" s="100"/>
      <c r="E36" s="100"/>
      <c r="F36" s="128"/>
      <c r="G36" s="108"/>
      <c r="H36" s="39">
        <f>D36+E36+F36+G36</f>
        <v>0</v>
      </c>
      <c r="I36" s="7"/>
    </row>
    <row r="37" spans="1:9" ht="16.5" customHeight="1">
      <c r="A37" s="8" t="s">
        <v>39</v>
      </c>
      <c r="B37" s="9"/>
      <c r="C37" s="116"/>
      <c r="D37" s="100"/>
      <c r="E37" s="100"/>
      <c r="F37" s="128"/>
      <c r="G37" s="108"/>
      <c r="H37" s="39">
        <f t="shared" ref="H37:H39" si="3">D37+E37+F37+G37</f>
        <v>0</v>
      </c>
      <c r="I37" s="7"/>
    </row>
    <row r="38" spans="1:9" ht="16.5" customHeight="1">
      <c r="A38" s="8" t="s">
        <v>42</v>
      </c>
      <c r="B38" s="9"/>
      <c r="C38" s="116"/>
      <c r="D38" s="100"/>
      <c r="E38" s="100"/>
      <c r="F38" s="128"/>
      <c r="G38" s="108"/>
      <c r="H38" s="39">
        <f t="shared" si="3"/>
        <v>0</v>
      </c>
      <c r="I38" s="7"/>
    </row>
    <row r="39" spans="1:9" ht="16.5" customHeight="1">
      <c r="A39" s="8" t="s">
        <v>36</v>
      </c>
      <c r="B39" s="9"/>
      <c r="C39" s="116"/>
      <c r="D39" s="100"/>
      <c r="E39" s="100"/>
      <c r="F39" s="128"/>
      <c r="G39" s="108"/>
      <c r="H39" s="39">
        <f t="shared" si="3"/>
        <v>0</v>
      </c>
      <c r="I39" s="7"/>
    </row>
    <row r="40" spans="1:9" ht="16.5" customHeight="1">
      <c r="A40" s="213" t="s">
        <v>43</v>
      </c>
      <c r="B40" s="214"/>
      <c r="C40" s="214"/>
      <c r="D40" s="214"/>
      <c r="E40" s="214"/>
      <c r="F40" s="214"/>
      <c r="G40" s="214"/>
      <c r="H40" s="214"/>
      <c r="I40" s="215"/>
    </row>
    <row r="41" spans="1:9" ht="16.5" customHeight="1">
      <c r="A41" s="211"/>
      <c r="B41" s="212"/>
      <c r="C41" s="117"/>
      <c r="D41" s="101"/>
      <c r="E41" s="101"/>
      <c r="F41" s="129"/>
      <c r="G41" s="109"/>
      <c r="H41" s="39">
        <f>D41+E41+F41+G41</f>
        <v>0</v>
      </c>
      <c r="I41" s="7"/>
    </row>
    <row r="42" spans="1:9" ht="16.5" customHeight="1">
      <c r="A42" s="213" t="s">
        <v>44</v>
      </c>
      <c r="B42" s="214"/>
      <c r="C42" s="214"/>
      <c r="D42" s="214"/>
      <c r="E42" s="214"/>
      <c r="F42" s="214"/>
      <c r="G42" s="214"/>
      <c r="H42" s="214"/>
      <c r="I42" s="215"/>
    </row>
    <row r="43" spans="1:9" ht="16.5" customHeight="1">
      <c r="A43" s="211"/>
      <c r="B43" s="212"/>
      <c r="C43" s="117"/>
      <c r="D43" s="101"/>
      <c r="E43" s="101"/>
      <c r="F43" s="129"/>
      <c r="G43" s="109"/>
      <c r="H43" s="39">
        <f>D43+E43+F43+G43</f>
        <v>0</v>
      </c>
      <c r="I43" s="7"/>
    </row>
    <row r="44" spans="1:9" ht="16.5" customHeight="1">
      <c r="A44" s="213" t="s">
        <v>45</v>
      </c>
      <c r="B44" s="214"/>
      <c r="C44" s="214"/>
      <c r="D44" s="214"/>
      <c r="E44" s="214"/>
      <c r="F44" s="214"/>
      <c r="G44" s="214"/>
      <c r="H44" s="214"/>
      <c r="I44" s="215"/>
    </row>
    <row r="45" spans="1:9" ht="16.5" customHeight="1">
      <c r="A45" s="8" t="s">
        <v>46</v>
      </c>
      <c r="B45" s="9"/>
      <c r="C45" s="116"/>
      <c r="D45" s="100"/>
      <c r="E45" s="100"/>
      <c r="F45" s="128"/>
      <c r="G45" s="108"/>
      <c r="H45" s="39">
        <f>D45+E45+F45+G45</f>
        <v>0</v>
      </c>
      <c r="I45" s="7"/>
    </row>
    <row r="46" spans="1:9" ht="16.5" customHeight="1">
      <c r="A46" s="8" t="s">
        <v>47</v>
      </c>
      <c r="B46" s="9"/>
      <c r="C46" s="116"/>
      <c r="D46" s="100"/>
      <c r="E46" s="100"/>
      <c r="F46" s="128"/>
      <c r="G46" s="108"/>
      <c r="H46" s="39">
        <f>D46+E46+F46+G46</f>
        <v>0</v>
      </c>
      <c r="I46" s="7"/>
    </row>
    <row r="47" spans="1:9" ht="16.5" customHeight="1">
      <c r="A47" s="8" t="s">
        <v>48</v>
      </c>
      <c r="B47" s="7"/>
      <c r="C47" s="116"/>
      <c r="D47" s="100"/>
      <c r="E47" s="100"/>
      <c r="F47" s="128"/>
      <c r="G47" s="108"/>
      <c r="H47" s="39">
        <f>D47+E47+F47+G47</f>
        <v>0</v>
      </c>
      <c r="I47" s="7"/>
    </row>
    <row r="48" spans="1:9" ht="16.5" customHeight="1">
      <c r="A48" s="20" t="s">
        <v>49</v>
      </c>
      <c r="B48" s="21"/>
      <c r="C48" s="117"/>
      <c r="D48" s="100"/>
      <c r="E48" s="100"/>
      <c r="F48" s="128"/>
      <c r="G48" s="108"/>
      <c r="H48" s="39">
        <f>D48+E48+F48+G48</f>
        <v>0</v>
      </c>
      <c r="I48" s="143"/>
    </row>
    <row r="49" spans="1:11" ht="16.5" customHeight="1">
      <c r="A49" s="213" t="s">
        <v>50</v>
      </c>
      <c r="B49" s="214"/>
      <c r="C49" s="214"/>
      <c r="D49" s="214"/>
      <c r="E49" s="214"/>
      <c r="F49" s="214"/>
      <c r="G49" s="214"/>
      <c r="H49" s="214"/>
      <c r="I49" s="215"/>
      <c r="J49"/>
    </row>
    <row r="50" spans="1:11" ht="16.5" customHeight="1">
      <c r="A50" s="218"/>
      <c r="B50" s="219"/>
      <c r="C50" s="117"/>
      <c r="D50" s="101"/>
      <c r="E50" s="101"/>
      <c r="F50" s="129"/>
      <c r="G50" s="109"/>
      <c r="H50" s="39">
        <f>D50+E50+F50+G50</f>
        <v>0</v>
      </c>
      <c r="I50" s="7"/>
    </row>
    <row r="51" spans="1:11" ht="16.5" customHeight="1">
      <c r="A51" s="243" t="s">
        <v>51</v>
      </c>
      <c r="B51" s="243"/>
      <c r="C51" s="15"/>
      <c r="D51" s="15"/>
      <c r="E51" s="15"/>
      <c r="F51" s="15"/>
      <c r="G51" s="15"/>
      <c r="H51" s="14"/>
      <c r="I51" s="14"/>
      <c r="K51" s="16"/>
    </row>
    <row r="52" spans="1:11" ht="32.25" customHeight="1">
      <c r="A52" s="244"/>
      <c r="B52" s="244"/>
      <c r="C52" s="118">
        <f>SUM(C25:C50)</f>
        <v>0</v>
      </c>
      <c r="D52" s="102">
        <f>SUM(D25:D50)</f>
        <v>0</v>
      </c>
      <c r="E52" s="102">
        <f>SUM(E25:E50)</f>
        <v>0</v>
      </c>
      <c r="F52" s="130">
        <f>SUM(F25:F50)</f>
        <v>0</v>
      </c>
      <c r="G52" s="110">
        <f>SUM(G25:G50)</f>
        <v>0</v>
      </c>
      <c r="H52" s="39">
        <f>D52+E52+F52+G52</f>
        <v>0</v>
      </c>
      <c r="I52" s="14"/>
      <c r="K52" s="16"/>
    </row>
    <row r="53" spans="1:11" ht="16.5" customHeight="1">
      <c r="A53" s="50"/>
      <c r="B53" s="50"/>
      <c r="C53" s="15"/>
      <c r="D53" s="15"/>
      <c r="E53" s="15"/>
      <c r="F53" s="15"/>
      <c r="G53" s="15"/>
      <c r="H53" s="18"/>
      <c r="I53" s="14"/>
      <c r="K53" s="16"/>
    </row>
    <row r="54" spans="1:11" s="16" customFormat="1" ht="18" customHeight="1">
      <c r="A54" s="227" t="s">
        <v>52</v>
      </c>
      <c r="B54" s="49" t="s">
        <v>19</v>
      </c>
      <c r="C54" s="119" t="s">
        <v>20</v>
      </c>
      <c r="D54" s="138" t="s">
        <v>53</v>
      </c>
      <c r="E54" s="138" t="s">
        <v>22</v>
      </c>
      <c r="F54" s="135" t="s">
        <v>23</v>
      </c>
      <c r="G54" s="125" t="s">
        <v>24</v>
      </c>
      <c r="H54" s="140" t="s">
        <v>54</v>
      </c>
      <c r="I54" s="216" t="s">
        <v>26</v>
      </c>
    </row>
    <row r="55" spans="1:11" s="16" customFormat="1" ht="17.25" customHeight="1">
      <c r="A55" s="239"/>
      <c r="B55" s="210" t="s">
        <v>27</v>
      </c>
      <c r="C55" s="44" t="s">
        <v>28</v>
      </c>
      <c r="D55" s="44" t="s">
        <v>28</v>
      </c>
      <c r="E55" s="44" t="s">
        <v>28</v>
      </c>
      <c r="F55" s="44" t="s">
        <v>28</v>
      </c>
      <c r="G55" s="44" t="s">
        <v>28</v>
      </c>
      <c r="H55" s="44" t="s">
        <v>28</v>
      </c>
      <c r="I55" s="216"/>
    </row>
    <row r="56" spans="1:11" s="16" customFormat="1" ht="24" customHeight="1">
      <c r="A56" s="240"/>
      <c r="B56" s="217"/>
      <c r="C56" s="96" t="s">
        <v>55</v>
      </c>
      <c r="D56" s="96" t="s">
        <v>55</v>
      </c>
      <c r="E56" s="96" t="s">
        <v>55</v>
      </c>
      <c r="F56" s="96" t="s">
        <v>55</v>
      </c>
      <c r="G56" s="96" t="s">
        <v>55</v>
      </c>
      <c r="H56" s="96" t="s">
        <v>55</v>
      </c>
      <c r="I56" s="216"/>
    </row>
    <row r="57" spans="1:11" s="16" customFormat="1" ht="16.5" customHeight="1">
      <c r="A57" s="95" t="s">
        <v>56</v>
      </c>
      <c r="B57" s="97"/>
      <c r="C57" s="245"/>
      <c r="D57" s="246"/>
      <c r="E57" s="246"/>
      <c r="F57" s="246"/>
      <c r="G57" s="246"/>
      <c r="H57" s="247"/>
      <c r="I57" s="12"/>
    </row>
    <row r="58" spans="1:11" s="16" customFormat="1" ht="16.5" customHeight="1">
      <c r="A58" s="24" t="s">
        <v>57</v>
      </c>
      <c r="B58" s="42"/>
      <c r="C58" s="42"/>
      <c r="D58" s="42"/>
      <c r="E58" s="42"/>
      <c r="F58" s="42"/>
      <c r="G58" s="42"/>
      <c r="H58" s="42"/>
      <c r="I58" s="26"/>
    </row>
    <row r="59" spans="1:11" s="16" customFormat="1">
      <c r="A59" s="27" t="s">
        <v>58</v>
      </c>
      <c r="B59" s="27"/>
      <c r="C59" s="120"/>
      <c r="D59" s="103"/>
      <c r="E59" s="103"/>
      <c r="F59" s="131"/>
      <c r="G59" s="111"/>
      <c r="H59" s="39">
        <f>D59+E59+F59+G59</f>
        <v>0</v>
      </c>
      <c r="I59" s="28"/>
    </row>
    <row r="60" spans="1:11" s="16" customFormat="1" ht="16.5" customHeight="1">
      <c r="A60" s="27" t="s">
        <v>59</v>
      </c>
      <c r="B60" s="27"/>
      <c r="C60" s="120"/>
      <c r="D60" s="103"/>
      <c r="E60" s="103"/>
      <c r="F60" s="131"/>
      <c r="G60" s="111"/>
      <c r="H60" s="39">
        <f t="shared" ref="H60:H61" si="4">D60+E60+F60+G60</f>
        <v>0</v>
      </c>
      <c r="I60" s="29"/>
    </row>
    <row r="61" spans="1:11" s="16" customFormat="1" ht="16.5" customHeight="1">
      <c r="A61" s="27" t="s">
        <v>36</v>
      </c>
      <c r="B61" s="27"/>
      <c r="C61" s="120"/>
      <c r="D61" s="103"/>
      <c r="E61" s="103"/>
      <c r="F61" s="131"/>
      <c r="G61" s="111"/>
      <c r="H61" s="39">
        <f t="shared" si="4"/>
        <v>0</v>
      </c>
      <c r="I61" s="28"/>
    </row>
    <row r="62" spans="1:11" s="16" customFormat="1" ht="15.95" customHeight="1">
      <c r="A62" s="30" t="s">
        <v>60</v>
      </c>
      <c r="B62" s="31"/>
      <c r="C62" s="31"/>
      <c r="D62" s="31"/>
      <c r="E62" s="31"/>
      <c r="F62" s="31"/>
      <c r="G62" s="31"/>
      <c r="H62" s="31"/>
      <c r="I62" s="32"/>
    </row>
    <row r="63" spans="1:11" s="16" customFormat="1" ht="16.5" customHeight="1">
      <c r="A63" s="27" t="s">
        <v>61</v>
      </c>
      <c r="B63" s="40" t="s">
        <v>62</v>
      </c>
      <c r="C63" s="120"/>
      <c r="D63" s="103"/>
      <c r="E63" s="103"/>
      <c r="F63" s="131"/>
      <c r="G63" s="111"/>
      <c r="H63" s="39">
        <f>D63+E63+F63+G63</f>
        <v>0</v>
      </c>
      <c r="I63" s="41"/>
    </row>
    <row r="64" spans="1:11" s="16" customFormat="1" ht="16.5" customHeight="1">
      <c r="A64" s="27" t="s">
        <v>63</v>
      </c>
      <c r="B64" s="40"/>
      <c r="C64" s="120"/>
      <c r="D64" s="103"/>
      <c r="E64" s="103"/>
      <c r="F64" s="131"/>
      <c r="G64" s="111"/>
      <c r="H64" s="39">
        <f t="shared" ref="H64" si="5">D64+E64+F64+G64</f>
        <v>0</v>
      </c>
      <c r="I64" s="41"/>
    </row>
    <row r="65" spans="1:11" s="16" customFormat="1" ht="16.5" customHeight="1">
      <c r="A65" s="27" t="s">
        <v>64</v>
      </c>
      <c r="B65" s="27"/>
      <c r="C65" s="120"/>
      <c r="D65" s="103"/>
      <c r="E65" s="103"/>
      <c r="F65" s="131"/>
      <c r="G65" s="111"/>
      <c r="H65" s="39">
        <f>D65+E65+F65+G65</f>
        <v>0</v>
      </c>
      <c r="I65" s="34"/>
      <c r="K65" s="1"/>
    </row>
    <row r="66" spans="1:11" s="16" customFormat="1" ht="16.5" customHeight="1">
      <c r="A66" s="30" t="s">
        <v>65</v>
      </c>
      <c r="B66" s="31"/>
      <c r="C66" s="31"/>
      <c r="D66" s="31"/>
      <c r="E66" s="31"/>
      <c r="F66" s="31"/>
      <c r="G66" s="31"/>
      <c r="H66" s="31"/>
      <c r="I66" s="32"/>
      <c r="K66" s="1"/>
    </row>
    <row r="67" spans="1:11" s="16" customFormat="1" ht="16.5" customHeight="1">
      <c r="A67" s="27" t="s">
        <v>66</v>
      </c>
      <c r="B67" s="27"/>
      <c r="C67" s="121"/>
      <c r="D67" s="103"/>
      <c r="E67" s="103"/>
      <c r="F67" s="131"/>
      <c r="G67" s="111"/>
      <c r="H67" s="39">
        <f>D67+E67+F67+G67</f>
        <v>0</v>
      </c>
      <c r="I67" s="35"/>
      <c r="K67" s="1"/>
    </row>
    <row r="68" spans="1:11" ht="16.5" customHeight="1">
      <c r="A68" s="27" t="s">
        <v>67</v>
      </c>
      <c r="B68" s="27"/>
      <c r="C68" s="121"/>
      <c r="D68" s="103"/>
      <c r="E68" s="103"/>
      <c r="F68" s="131"/>
      <c r="G68" s="111"/>
      <c r="H68" s="39">
        <f t="shared" ref="H68:H69" si="6">D68+E68+F68+G68</f>
        <v>0</v>
      </c>
      <c r="I68" s="35"/>
    </row>
    <row r="69" spans="1:11">
      <c r="A69" s="27" t="s">
        <v>36</v>
      </c>
      <c r="B69" s="27"/>
      <c r="C69" s="121"/>
      <c r="D69" s="103"/>
      <c r="E69" s="103"/>
      <c r="F69" s="131"/>
      <c r="G69" s="111"/>
      <c r="H69" s="39">
        <f t="shared" si="6"/>
        <v>0</v>
      </c>
      <c r="I69" s="35"/>
    </row>
    <row r="70" spans="1:11">
      <c r="A70" s="30" t="s">
        <v>68</v>
      </c>
      <c r="B70" s="31"/>
      <c r="C70" s="31"/>
      <c r="D70" s="31"/>
      <c r="E70" s="31"/>
      <c r="F70" s="31"/>
      <c r="G70" s="31"/>
      <c r="H70" s="31"/>
      <c r="I70" s="32"/>
    </row>
    <row r="71" spans="1:11">
      <c r="A71" s="27" t="s">
        <v>69</v>
      </c>
      <c r="B71" s="27"/>
      <c r="C71" s="121"/>
      <c r="D71" s="104"/>
      <c r="E71" s="104"/>
      <c r="F71" s="132"/>
      <c r="G71" s="112"/>
      <c r="H71" s="39">
        <f>D71+E71+F71+G71</f>
        <v>0</v>
      </c>
      <c r="I71" s="35"/>
    </row>
    <row r="72" spans="1:11">
      <c r="A72" s="27"/>
      <c r="B72" s="27"/>
      <c r="C72" s="121"/>
      <c r="D72" s="104"/>
      <c r="E72" s="104"/>
      <c r="F72" s="132"/>
      <c r="G72" s="112"/>
      <c r="H72" s="39">
        <f>D72+E72+F72+G72</f>
        <v>0</v>
      </c>
      <c r="I72" s="35"/>
    </row>
    <row r="73" spans="1:11">
      <c r="A73" s="236" t="s">
        <v>70</v>
      </c>
      <c r="B73" s="236"/>
      <c r="C73" s="238"/>
      <c r="D73" s="238"/>
      <c r="E73" s="238"/>
      <c r="F73" s="238"/>
      <c r="G73" s="238"/>
      <c r="H73" s="238"/>
      <c r="I73" s="238"/>
    </row>
    <row r="74" spans="1:11" ht="32.25" customHeight="1">
      <c r="A74" s="234"/>
      <c r="B74" s="234"/>
      <c r="C74" s="122">
        <f>SUM(C59:C72)</f>
        <v>0</v>
      </c>
      <c r="D74" s="105">
        <f>SUM(D59:D72)</f>
        <v>0</v>
      </c>
      <c r="E74" s="105">
        <f>SUM(E59:E72)</f>
        <v>0</v>
      </c>
      <c r="F74" s="133">
        <f>SUM(F59:F72)</f>
        <v>0</v>
      </c>
      <c r="G74" s="113">
        <f>SUM(G59:G72)</f>
        <v>0</v>
      </c>
      <c r="H74" s="39">
        <f>D74+E74+F74+G74</f>
        <v>0</v>
      </c>
      <c r="I74" s="36"/>
    </row>
    <row r="75" spans="1:11">
      <c r="A75" s="38"/>
      <c r="B75" s="50"/>
      <c r="C75" s="15"/>
      <c r="D75" s="15"/>
      <c r="E75" s="15"/>
      <c r="F75" s="15"/>
      <c r="G75" s="15"/>
      <c r="H75" s="18"/>
      <c r="I75" s="37"/>
    </row>
    <row r="76" spans="1:11" ht="30">
      <c r="A76" s="227" t="s">
        <v>71</v>
      </c>
      <c r="B76" s="49" t="s">
        <v>19</v>
      </c>
      <c r="C76" s="119" t="s">
        <v>20</v>
      </c>
      <c r="D76" s="138" t="s">
        <v>53</v>
      </c>
      <c r="E76" s="138" t="s">
        <v>22</v>
      </c>
      <c r="F76" s="135" t="s">
        <v>23</v>
      </c>
      <c r="G76" s="125" t="s">
        <v>24</v>
      </c>
      <c r="H76" s="140" t="s">
        <v>54</v>
      </c>
      <c r="I76" s="216" t="s">
        <v>26</v>
      </c>
    </row>
    <row r="77" spans="1:11">
      <c r="A77" s="227"/>
      <c r="B77" s="210" t="s">
        <v>27</v>
      </c>
      <c r="C77" s="44" t="s">
        <v>28</v>
      </c>
      <c r="D77" s="44" t="s">
        <v>28</v>
      </c>
      <c r="E77" s="44" t="s">
        <v>28</v>
      </c>
      <c r="F77" s="44" t="s">
        <v>28</v>
      </c>
      <c r="G77" s="44" t="s">
        <v>28</v>
      </c>
      <c r="H77" s="44" t="s">
        <v>28</v>
      </c>
      <c r="I77" s="216"/>
    </row>
    <row r="78" spans="1:11">
      <c r="A78" s="228"/>
      <c r="B78" s="210"/>
      <c r="C78" s="45" t="s">
        <v>55</v>
      </c>
      <c r="D78" s="45" t="s">
        <v>55</v>
      </c>
      <c r="E78" s="45" t="s">
        <v>55</v>
      </c>
      <c r="F78" s="45" t="s">
        <v>55</v>
      </c>
      <c r="G78" s="45" t="s">
        <v>55</v>
      </c>
      <c r="H78" s="45" t="s">
        <v>55</v>
      </c>
      <c r="I78" s="216"/>
    </row>
    <row r="79" spans="1:11">
      <c r="A79" s="24" t="s">
        <v>72</v>
      </c>
      <c r="B79" s="25"/>
      <c r="C79" s="25"/>
      <c r="D79" s="25"/>
      <c r="E79" s="25"/>
      <c r="F79" s="25"/>
      <c r="G79" s="25"/>
      <c r="H79" s="25"/>
      <c r="I79" s="26"/>
    </row>
    <row r="80" spans="1:11">
      <c r="A80" s="27" t="s">
        <v>73</v>
      </c>
      <c r="B80" s="27"/>
      <c r="C80" s="123"/>
      <c r="D80" s="103"/>
      <c r="E80" s="103"/>
      <c r="F80" s="131"/>
      <c r="G80" s="111"/>
      <c r="H80" s="39">
        <f>D80+E80+F80+G80</f>
        <v>0</v>
      </c>
      <c r="I80" s="28"/>
    </row>
    <row r="81" spans="1:9">
      <c r="A81" s="27" t="s">
        <v>74</v>
      </c>
      <c r="B81" s="27"/>
      <c r="C81" s="123"/>
      <c r="D81" s="103"/>
      <c r="E81" s="103"/>
      <c r="F81" s="131"/>
      <c r="G81" s="111"/>
      <c r="H81" s="39">
        <f>D81+E81+F81+G81</f>
        <v>0</v>
      </c>
      <c r="I81" s="29"/>
    </row>
    <row r="82" spans="1:9">
      <c r="A82" s="27" t="s">
        <v>75</v>
      </c>
      <c r="B82" s="27"/>
      <c r="C82" s="123"/>
      <c r="D82" s="103"/>
      <c r="E82" s="103"/>
      <c r="F82" s="131"/>
      <c r="G82" s="111"/>
      <c r="H82" s="39">
        <f t="shared" ref="H82:H85" si="7">D82+E82+F82+G82</f>
        <v>0</v>
      </c>
      <c r="I82" s="28"/>
    </row>
    <row r="83" spans="1:9">
      <c r="A83" s="27" t="s">
        <v>36</v>
      </c>
      <c r="B83" s="27"/>
      <c r="C83" s="123"/>
      <c r="D83" s="103"/>
      <c r="E83" s="103"/>
      <c r="F83" s="131"/>
      <c r="G83" s="111"/>
      <c r="H83" s="39">
        <f t="shared" si="7"/>
        <v>0</v>
      </c>
      <c r="I83" s="28"/>
    </row>
    <row r="84" spans="1:9">
      <c r="A84" s="37" t="s">
        <v>76</v>
      </c>
      <c r="B84" s="27"/>
      <c r="C84" s="123"/>
      <c r="D84" s="103"/>
      <c r="E84" s="103"/>
      <c r="F84" s="131"/>
      <c r="G84" s="111"/>
      <c r="H84" s="39">
        <f t="shared" si="7"/>
        <v>0</v>
      </c>
      <c r="I84" s="28"/>
    </row>
    <row r="85" spans="1:9">
      <c r="A85" s="37" t="s">
        <v>77</v>
      </c>
      <c r="B85" s="27"/>
      <c r="C85" s="123"/>
      <c r="D85" s="103"/>
      <c r="E85" s="103"/>
      <c r="F85" s="131"/>
      <c r="G85" s="111"/>
      <c r="H85" s="39">
        <f t="shared" si="7"/>
        <v>0</v>
      </c>
      <c r="I85" s="28"/>
    </row>
    <row r="86" spans="1:9">
      <c r="A86" s="30" t="s">
        <v>78</v>
      </c>
      <c r="B86" s="31"/>
      <c r="C86" s="31"/>
      <c r="D86" s="31"/>
      <c r="E86" s="31"/>
      <c r="F86" s="31"/>
      <c r="G86" s="31"/>
      <c r="H86" s="31"/>
      <c r="I86" s="32"/>
    </row>
    <row r="87" spans="1:9">
      <c r="A87" s="27" t="s">
        <v>79</v>
      </c>
      <c r="B87" s="27" t="s">
        <v>10</v>
      </c>
      <c r="C87" s="123"/>
      <c r="D87" s="103"/>
      <c r="E87" s="103"/>
      <c r="F87" s="131"/>
      <c r="G87" s="111"/>
      <c r="H87" s="39">
        <f>D87+E87+F87+G87</f>
        <v>0</v>
      </c>
      <c r="I87" s="28"/>
    </row>
    <row r="88" spans="1:9">
      <c r="A88" s="27" t="s">
        <v>80</v>
      </c>
      <c r="B88" s="27"/>
      <c r="C88" s="123"/>
      <c r="D88" s="103"/>
      <c r="E88" s="103"/>
      <c r="F88" s="131"/>
      <c r="G88" s="111"/>
      <c r="H88" s="39">
        <f t="shared" ref="H88:H95" si="8">D88+E88+F88+G88</f>
        <v>0</v>
      </c>
      <c r="I88" s="28"/>
    </row>
    <row r="89" spans="1:9">
      <c r="A89" s="27" t="s">
        <v>81</v>
      </c>
      <c r="B89" s="27"/>
      <c r="C89" s="123"/>
      <c r="D89" s="103"/>
      <c r="E89" s="103"/>
      <c r="F89" s="131"/>
      <c r="G89" s="111"/>
      <c r="H89" s="39">
        <f t="shared" si="8"/>
        <v>0</v>
      </c>
      <c r="I89" s="28"/>
    </row>
    <row r="90" spans="1:9">
      <c r="A90" s="27" t="s">
        <v>64</v>
      </c>
      <c r="B90" s="27"/>
      <c r="C90" s="123"/>
      <c r="D90" s="103"/>
      <c r="E90" s="103"/>
      <c r="F90" s="131"/>
      <c r="G90" s="111"/>
      <c r="H90" s="39">
        <f t="shared" si="8"/>
        <v>0</v>
      </c>
      <c r="I90" s="28"/>
    </row>
    <row r="91" spans="1:9">
      <c r="A91" s="27" t="s">
        <v>82</v>
      </c>
      <c r="B91" s="27"/>
      <c r="C91" s="123"/>
      <c r="D91" s="103"/>
      <c r="E91" s="103"/>
      <c r="F91" s="131"/>
      <c r="G91" s="111"/>
      <c r="H91" s="39">
        <f t="shared" si="8"/>
        <v>0</v>
      </c>
      <c r="I91" s="28"/>
    </row>
    <row r="92" spans="1:9">
      <c r="A92" s="27" t="s">
        <v>83</v>
      </c>
      <c r="B92" s="27"/>
      <c r="C92" s="123"/>
      <c r="D92" s="103"/>
      <c r="E92" s="103"/>
      <c r="F92" s="131"/>
      <c r="G92" s="111"/>
      <c r="H92" s="39">
        <f t="shared" si="8"/>
        <v>0</v>
      </c>
      <c r="I92" s="28"/>
    </row>
    <row r="93" spans="1:9">
      <c r="A93" s="27" t="s">
        <v>84</v>
      </c>
      <c r="B93" s="27"/>
      <c r="C93" s="123"/>
      <c r="D93" s="103"/>
      <c r="E93" s="103"/>
      <c r="F93" s="131"/>
      <c r="G93" s="111"/>
      <c r="H93" s="39">
        <f t="shared" si="8"/>
        <v>0</v>
      </c>
      <c r="I93" s="28"/>
    </row>
    <row r="94" spans="1:9">
      <c r="A94" s="33" t="s">
        <v>85</v>
      </c>
      <c r="B94" s="27"/>
      <c r="C94" s="123"/>
      <c r="D94" s="103"/>
      <c r="E94" s="103"/>
      <c r="F94" s="131"/>
      <c r="G94" s="111"/>
      <c r="H94" s="39">
        <f t="shared" si="8"/>
        <v>0</v>
      </c>
      <c r="I94" s="34"/>
    </row>
    <row r="95" spans="1:9">
      <c r="A95" s="33" t="s">
        <v>36</v>
      </c>
      <c r="B95" s="27"/>
      <c r="C95" s="123"/>
      <c r="D95" s="103"/>
      <c r="E95" s="103"/>
      <c r="F95" s="131"/>
      <c r="G95" s="111"/>
      <c r="H95" s="39">
        <f t="shared" si="8"/>
        <v>0</v>
      </c>
      <c r="I95" s="34"/>
    </row>
    <row r="96" spans="1:9">
      <c r="A96" s="30" t="s">
        <v>86</v>
      </c>
      <c r="B96" s="31"/>
      <c r="C96" s="31"/>
      <c r="D96" s="31"/>
      <c r="E96" s="31"/>
      <c r="F96" s="31"/>
      <c r="G96" s="31"/>
      <c r="H96" s="31"/>
      <c r="I96" s="32"/>
    </row>
    <row r="97" spans="1:9">
      <c r="A97" s="27" t="s">
        <v>87</v>
      </c>
      <c r="B97" s="27"/>
      <c r="C97" s="121"/>
      <c r="D97" s="103"/>
      <c r="E97" s="103"/>
      <c r="F97" s="131"/>
      <c r="G97" s="111"/>
      <c r="H97" s="39">
        <f>D97+E97+F97+G97</f>
        <v>0</v>
      </c>
      <c r="I97" s="35"/>
    </row>
    <row r="98" spans="1:9">
      <c r="A98" s="27" t="s">
        <v>64</v>
      </c>
      <c r="B98" s="27"/>
      <c r="C98" s="121"/>
      <c r="D98" s="103"/>
      <c r="E98" s="103"/>
      <c r="F98" s="131"/>
      <c r="G98" s="111"/>
      <c r="H98" s="39">
        <f>D98+E98+F98+G98</f>
        <v>0</v>
      </c>
      <c r="I98" s="35"/>
    </row>
    <row r="99" spans="1:9">
      <c r="A99" s="30" t="s">
        <v>68</v>
      </c>
      <c r="B99" s="31"/>
      <c r="C99" s="31"/>
      <c r="D99" s="31"/>
      <c r="E99" s="31"/>
      <c r="F99" s="31"/>
      <c r="G99" s="31"/>
      <c r="H99" s="31"/>
      <c r="I99" s="32"/>
    </row>
    <row r="100" spans="1:9">
      <c r="A100" s="27" t="s">
        <v>69</v>
      </c>
      <c r="B100" s="27"/>
      <c r="C100" s="121"/>
      <c r="D100" s="103"/>
      <c r="E100" s="103"/>
      <c r="F100" s="131"/>
      <c r="G100" s="111"/>
      <c r="H100" s="39">
        <f>D100+E100+F100+G100</f>
        <v>0</v>
      </c>
      <c r="I100" s="35"/>
    </row>
    <row r="101" spans="1:9">
      <c r="A101" s="236" t="s">
        <v>88</v>
      </c>
      <c r="B101" s="236"/>
      <c r="C101" s="237"/>
      <c r="D101" s="237"/>
      <c r="E101" s="237"/>
      <c r="F101" s="237"/>
      <c r="G101" s="237"/>
      <c r="H101" s="237"/>
      <c r="I101" s="238"/>
    </row>
    <row r="102" spans="1:9">
      <c r="A102" s="234"/>
      <c r="B102" s="234"/>
      <c r="C102" s="124">
        <f>SUM(C80:C100)</f>
        <v>0</v>
      </c>
      <c r="D102" s="106">
        <f>SUM(D80:D100)</f>
        <v>0</v>
      </c>
      <c r="E102" s="106">
        <f>SUM(E80:E100)</f>
        <v>0</v>
      </c>
      <c r="F102" s="134">
        <f>SUM(F80:F100)</f>
        <v>0</v>
      </c>
      <c r="G102" s="114">
        <f>SUM(G80:G100)</f>
        <v>0</v>
      </c>
      <c r="H102" s="39">
        <f>D102+E102+F102+G102</f>
        <v>0</v>
      </c>
      <c r="I102" s="36"/>
    </row>
    <row r="103" spans="1:9">
      <c r="A103" s="51"/>
      <c r="B103" s="50"/>
      <c r="C103" s="50"/>
      <c r="D103" s="15"/>
      <c r="E103" s="15"/>
      <c r="F103" s="15"/>
      <c r="G103" s="15"/>
      <c r="H103" s="18"/>
      <c r="I103" s="36"/>
    </row>
    <row r="104" spans="1:9">
      <c r="A104" s="232" t="s">
        <v>89</v>
      </c>
      <c r="B104" s="233"/>
      <c r="C104" s="118" t="s">
        <v>90</v>
      </c>
      <c r="D104" s="137" t="s">
        <v>91</v>
      </c>
      <c r="E104" s="137" t="s">
        <v>92</v>
      </c>
      <c r="F104" s="136" t="s">
        <v>93</v>
      </c>
      <c r="G104" s="126" t="s">
        <v>94</v>
      </c>
      <c r="H104" s="10" t="s">
        <v>95</v>
      </c>
      <c r="I104" s="36"/>
    </row>
    <row r="105" spans="1:9">
      <c r="A105" s="234"/>
      <c r="B105" s="235"/>
      <c r="C105" s="118">
        <f>C102+C74+C52</f>
        <v>0</v>
      </c>
      <c r="D105" s="195">
        <f>D102+D74+D52</f>
        <v>0</v>
      </c>
      <c r="E105" s="195">
        <f>E102+E74+E52</f>
        <v>0</v>
      </c>
      <c r="F105" s="196">
        <f>F102+F74+F52</f>
        <v>0</v>
      </c>
      <c r="G105" s="197">
        <f>G102+G74+G52</f>
        <v>0</v>
      </c>
      <c r="H105" s="46">
        <f>SUM(D105:G105)</f>
        <v>0</v>
      </c>
      <c r="I105" s="241"/>
    </row>
    <row r="106" spans="1:9">
      <c r="A106" s="38" t="s">
        <v>96</v>
      </c>
      <c r="B106" s="37"/>
      <c r="C106" s="193">
        <v>1000</v>
      </c>
      <c r="D106" s="33"/>
      <c r="E106" s="199"/>
      <c r="F106" s="199"/>
      <c r="G106" s="198"/>
      <c r="H106" s="194">
        <v>1000</v>
      </c>
      <c r="I106" s="242"/>
    </row>
    <row r="107" spans="1:9">
      <c r="C107" s="1"/>
      <c r="I107" s="37"/>
    </row>
    <row r="108" spans="1:9" ht="15.75" thickBot="1">
      <c r="A108" s="201" t="s">
        <v>97</v>
      </c>
      <c r="B108" s="202"/>
      <c r="C108" s="203">
        <f>MIN(C105+C106,15000)</f>
        <v>1000</v>
      </c>
      <c r="G108" s="144"/>
      <c r="H108" s="203">
        <f>MIN(H106+H105,15000)</f>
        <v>1000</v>
      </c>
      <c r="I108" s="37" t="s">
        <v>98</v>
      </c>
    </row>
    <row r="109" spans="1:9">
      <c r="A109" s="38"/>
      <c r="B109" s="144"/>
      <c r="C109" s="144"/>
      <c r="D109" s="144"/>
      <c r="E109" s="144"/>
      <c r="F109" s="144"/>
      <c r="G109" s="144"/>
      <c r="H109" s="144"/>
      <c r="I109" s="144"/>
    </row>
    <row r="110" spans="1:9">
      <c r="A110" s="38"/>
      <c r="B110" s="144"/>
      <c r="C110" s="144"/>
      <c r="D110" s="144"/>
      <c r="E110" s="144"/>
      <c r="F110" s="144"/>
      <c r="G110" s="144"/>
      <c r="H110" s="144"/>
      <c r="I110" s="144"/>
    </row>
    <row r="111" spans="1:9">
      <c r="A111" s="38"/>
      <c r="B111" s="144"/>
      <c r="C111" s="144"/>
      <c r="D111" s="144"/>
      <c r="E111" s="144"/>
      <c r="F111" s="144"/>
      <c r="G111" s="144"/>
      <c r="H111" s="144"/>
      <c r="I111" s="144"/>
    </row>
    <row r="112" spans="1:9">
      <c r="A112" s="38"/>
      <c r="B112" s="144"/>
      <c r="C112" s="144"/>
      <c r="D112" s="144"/>
      <c r="E112" s="144"/>
      <c r="F112" s="144"/>
      <c r="H112" s="144"/>
      <c r="I112" s="144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</sheetData>
  <mergeCells count="33">
    <mergeCell ref="A23:I23"/>
    <mergeCell ref="A35:I35"/>
    <mergeCell ref="A40:I40"/>
    <mergeCell ref="A104:B105"/>
    <mergeCell ref="A101:B102"/>
    <mergeCell ref="C101:I101"/>
    <mergeCell ref="A76:A78"/>
    <mergeCell ref="A41:B41"/>
    <mergeCell ref="A54:A56"/>
    <mergeCell ref="A73:B74"/>
    <mergeCell ref="I105:I106"/>
    <mergeCell ref="A42:I42"/>
    <mergeCell ref="A51:B52"/>
    <mergeCell ref="C57:H57"/>
    <mergeCell ref="C73:I73"/>
    <mergeCell ref="I76:I78"/>
    <mergeCell ref="A7:I7"/>
    <mergeCell ref="A11:I11"/>
    <mergeCell ref="I20:I22"/>
    <mergeCell ref="A21:A22"/>
    <mergeCell ref="B21:B22"/>
    <mergeCell ref="A1:I1"/>
    <mergeCell ref="A3:I3"/>
    <mergeCell ref="A4:I4"/>
    <mergeCell ref="A6:I6"/>
    <mergeCell ref="A5:D5"/>
    <mergeCell ref="B77:B78"/>
    <mergeCell ref="A43:B43"/>
    <mergeCell ref="A44:I44"/>
    <mergeCell ref="A49:I49"/>
    <mergeCell ref="I54:I56"/>
    <mergeCell ref="B55:B56"/>
    <mergeCell ref="A50:B50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rowBreaks count="1" manualBreakCount="1">
    <brk id="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"/>
  <sheetViews>
    <sheetView topLeftCell="A29" workbookViewId="0">
      <selection activeCell="A29" sqref="A29"/>
    </sheetView>
  </sheetViews>
  <sheetFormatPr defaultColWidth="8.85546875" defaultRowHeight="15"/>
  <cols>
    <col min="5" max="5" width="162.42578125" customWidth="1"/>
  </cols>
  <sheetData>
    <row r="1" spans="1:5" ht="23.25">
      <c r="A1" s="250" t="s">
        <v>99</v>
      </c>
      <c r="B1" s="250"/>
      <c r="C1" s="250"/>
      <c r="D1" s="250"/>
      <c r="E1" s="250"/>
    </row>
    <row r="2" spans="1:5" ht="23.25">
      <c r="A2" s="251" t="s">
        <v>100</v>
      </c>
      <c r="B2" s="251"/>
      <c r="C2" s="251"/>
      <c r="D2" s="251"/>
      <c r="E2" s="251"/>
    </row>
    <row r="3" spans="1:5">
      <c r="A3" s="221"/>
      <c r="B3" s="221"/>
      <c r="C3" s="221"/>
      <c r="D3" s="221"/>
      <c r="E3" s="221"/>
    </row>
    <row r="4" spans="1:5">
      <c r="A4" s="147"/>
      <c r="B4" s="147"/>
      <c r="C4" s="147"/>
      <c r="D4" s="147"/>
      <c r="E4" s="147"/>
    </row>
    <row r="5" spans="1:5">
      <c r="A5" s="147"/>
      <c r="B5" s="147"/>
      <c r="C5" s="147"/>
      <c r="D5" s="147"/>
      <c r="E5" s="147"/>
    </row>
    <row r="6" spans="1:5">
      <c r="A6" s="147" t="s">
        <v>101</v>
      </c>
      <c r="B6" s="147"/>
      <c r="C6" s="147"/>
      <c r="D6" s="147"/>
      <c r="E6" s="147"/>
    </row>
    <row r="7" spans="1:5">
      <c r="A7" s="149" t="s">
        <v>102</v>
      </c>
      <c r="B7" s="147"/>
      <c r="C7" s="147"/>
      <c r="D7" s="147"/>
      <c r="E7" s="147"/>
    </row>
    <row r="8" spans="1:5">
      <c r="A8" s="224" t="s">
        <v>103</v>
      </c>
      <c r="B8" s="224"/>
      <c r="C8" s="224"/>
      <c r="D8" s="224"/>
      <c r="E8" s="224"/>
    </row>
    <row r="10" spans="1:5">
      <c r="A10" s="147"/>
      <c r="B10" s="191"/>
      <c r="C10" s="16"/>
      <c r="D10" s="16"/>
      <c r="E10" s="16"/>
    </row>
    <row r="11" spans="1:5">
      <c r="A11" s="221" t="s">
        <v>104</v>
      </c>
      <c r="B11" s="221"/>
      <c r="C11" s="221"/>
      <c r="D11" s="221"/>
      <c r="E11" s="221"/>
    </row>
    <row r="12" spans="1:5">
      <c r="A12" s="224" t="s">
        <v>105</v>
      </c>
      <c r="B12" s="224"/>
      <c r="C12" s="224"/>
      <c r="D12" s="224"/>
      <c r="E12" s="224"/>
    </row>
    <row r="13" spans="1:5">
      <c r="A13" s="224"/>
      <c r="B13" s="224"/>
      <c r="C13" s="224"/>
      <c r="D13" s="224"/>
      <c r="E13" s="224"/>
    </row>
    <row r="14" spans="1:5">
      <c r="A14" s="38" t="s">
        <v>106</v>
      </c>
    </row>
    <row r="15" spans="1:5">
      <c r="A15" s="37" t="s">
        <v>107</v>
      </c>
      <c r="B15" s="37"/>
      <c r="C15" s="37"/>
      <c r="D15" s="37"/>
      <c r="E15" s="16"/>
    </row>
    <row r="16" spans="1:5">
      <c r="A16" s="37" t="s">
        <v>108</v>
      </c>
      <c r="B16" s="37"/>
      <c r="C16" s="37"/>
      <c r="D16" s="37"/>
      <c r="E16" s="16"/>
    </row>
    <row r="17" spans="1:5">
      <c r="A17" s="37" t="s">
        <v>109</v>
      </c>
      <c r="B17" s="37"/>
      <c r="C17" s="37"/>
      <c r="D17" s="37"/>
      <c r="E17" s="16"/>
    </row>
    <row r="18" spans="1:5">
      <c r="A18" s="37" t="s">
        <v>110</v>
      </c>
      <c r="B18" s="37"/>
      <c r="C18" s="37"/>
      <c r="D18" s="37"/>
      <c r="E18" s="16"/>
    </row>
    <row r="19" spans="1:5">
      <c r="A19" s="37" t="s">
        <v>111</v>
      </c>
      <c r="B19" s="37"/>
      <c r="C19" s="37"/>
      <c r="D19" s="37"/>
      <c r="E19" s="16"/>
    </row>
    <row r="20" spans="1:5">
      <c r="A20" s="37" t="s">
        <v>112</v>
      </c>
      <c r="B20" s="37"/>
      <c r="C20" s="37"/>
      <c r="D20" s="37"/>
      <c r="E20" s="16"/>
    </row>
    <row r="21" spans="1:5">
      <c r="A21" s="37" t="s">
        <v>113</v>
      </c>
      <c r="B21" s="37"/>
      <c r="C21" s="37"/>
      <c r="D21" s="37"/>
      <c r="E21" s="16"/>
    </row>
    <row r="22" spans="1:5">
      <c r="A22" s="37" t="s">
        <v>114</v>
      </c>
      <c r="B22" s="37"/>
      <c r="C22" s="37"/>
      <c r="D22" s="37"/>
      <c r="E22" s="16"/>
    </row>
    <row r="23" spans="1:5">
      <c r="A23" s="37" t="s">
        <v>115</v>
      </c>
      <c r="B23" s="37"/>
      <c r="C23" s="37"/>
      <c r="D23" s="37"/>
      <c r="E23" s="16"/>
    </row>
    <row r="24" spans="1:5">
      <c r="A24" s="37" t="s">
        <v>116</v>
      </c>
      <c r="B24" s="37"/>
      <c r="C24" s="37"/>
      <c r="D24" s="37"/>
      <c r="E24" s="16"/>
    </row>
    <row r="25" spans="1:5">
      <c r="A25" s="37" t="s">
        <v>117</v>
      </c>
      <c r="B25" s="37"/>
      <c r="C25" s="37"/>
      <c r="D25" s="37"/>
      <c r="E25" s="16"/>
    </row>
    <row r="26" spans="1:5">
      <c r="A26" s="37"/>
      <c r="B26" s="37"/>
      <c r="C26" s="37"/>
      <c r="D26" s="37"/>
      <c r="E26" s="16"/>
    </row>
    <row r="27" spans="1:5">
      <c r="A27" s="38" t="s">
        <v>118</v>
      </c>
      <c r="B27" s="37"/>
      <c r="C27" s="37"/>
      <c r="D27" s="37"/>
      <c r="E27" s="16"/>
    </row>
    <row r="28" spans="1:5" ht="13.5" customHeight="1">
      <c r="A28" s="94" t="s">
        <v>119</v>
      </c>
      <c r="B28" s="37"/>
      <c r="C28" s="37"/>
      <c r="D28" s="37"/>
      <c r="E28" s="16"/>
    </row>
    <row r="29" spans="1:5">
      <c r="A29" s="94"/>
      <c r="B29" s="37"/>
      <c r="C29" s="37"/>
      <c r="D29" s="37"/>
      <c r="E29" s="16"/>
    </row>
    <row r="30" spans="1:5" ht="15" customHeight="1">
      <c r="A30" s="149"/>
      <c r="B30" s="148"/>
      <c r="C30" s="16"/>
      <c r="D30" s="16"/>
      <c r="E30" s="16"/>
    </row>
    <row r="31" spans="1:5">
      <c r="A31" s="221" t="s">
        <v>120</v>
      </c>
      <c r="B31" s="221"/>
      <c r="C31" s="221"/>
      <c r="D31" s="221"/>
      <c r="E31" s="221"/>
    </row>
    <row r="32" spans="1:5">
      <c r="A32" s="252" t="s">
        <v>121</v>
      </c>
      <c r="B32" s="252"/>
      <c r="C32" s="252"/>
      <c r="D32" s="252"/>
      <c r="E32" s="252"/>
    </row>
    <row r="33" spans="1:5" ht="15" customHeight="1">
      <c r="A33" s="221" t="s">
        <v>122</v>
      </c>
      <c r="B33" s="221"/>
      <c r="C33" s="221"/>
      <c r="D33" s="221"/>
      <c r="E33" s="221"/>
    </row>
    <row r="34" spans="1:5" ht="15" customHeight="1">
      <c r="A34" s="221" t="s">
        <v>123</v>
      </c>
      <c r="B34" s="221"/>
      <c r="C34" s="221"/>
      <c r="D34" s="221"/>
      <c r="E34" s="221"/>
    </row>
    <row r="35" spans="1:5">
      <c r="A35" s="221" t="s">
        <v>124</v>
      </c>
      <c r="B35" s="221"/>
      <c r="C35" s="221"/>
      <c r="D35" s="221"/>
      <c r="E35" s="221"/>
    </row>
    <row r="36" spans="1:5">
      <c r="A36" s="224" t="s">
        <v>125</v>
      </c>
      <c r="B36" s="224"/>
      <c r="C36" s="224"/>
      <c r="D36" s="224"/>
      <c r="E36" s="224"/>
    </row>
    <row r="37" spans="1:5">
      <c r="A37" s="224" t="s">
        <v>126</v>
      </c>
      <c r="B37" s="224"/>
      <c r="C37" s="224"/>
      <c r="D37" s="224"/>
      <c r="E37" s="224"/>
    </row>
    <row r="38" spans="1:5">
      <c r="A38" s="249" t="s">
        <v>127</v>
      </c>
      <c r="B38" s="222"/>
      <c r="C38" s="222"/>
      <c r="D38" s="222"/>
      <c r="E38" s="222"/>
    </row>
    <row r="39" spans="1:5">
      <c r="B39" s="148"/>
      <c r="C39" s="148"/>
      <c r="D39" s="148"/>
      <c r="E39" s="148"/>
    </row>
    <row r="40" spans="1:5" ht="15" customHeight="1">
      <c r="A40" s="147" t="s">
        <v>128</v>
      </c>
      <c r="B40" s="191"/>
      <c r="C40" s="17"/>
      <c r="D40" s="17"/>
      <c r="E40" s="17"/>
    </row>
    <row r="41" spans="1:5">
      <c r="A41" s="147" t="s">
        <v>129</v>
      </c>
      <c r="B41" s="191"/>
      <c r="C41" s="17"/>
      <c r="D41" s="17"/>
      <c r="E41" s="17"/>
    </row>
    <row r="42" spans="1:5">
      <c r="A42" s="149" t="s">
        <v>130</v>
      </c>
      <c r="B42" s="191"/>
      <c r="C42" s="17"/>
      <c r="D42" s="17"/>
      <c r="E42" s="17"/>
    </row>
    <row r="43" spans="1:5">
      <c r="A43" s="149" t="s">
        <v>131</v>
      </c>
      <c r="B43" s="191"/>
      <c r="C43" s="17"/>
      <c r="D43" s="17"/>
      <c r="E43" s="17"/>
    </row>
    <row r="44" spans="1:5">
      <c r="A44" s="149" t="s">
        <v>132</v>
      </c>
      <c r="B44" s="191"/>
      <c r="C44" s="17"/>
      <c r="D44" s="17"/>
      <c r="E44" s="17"/>
    </row>
    <row r="45" spans="1:5">
      <c r="A45" s="147"/>
      <c r="B45" s="191"/>
      <c r="C45" s="17"/>
      <c r="D45" s="17"/>
      <c r="E45" s="17"/>
    </row>
    <row r="46" spans="1:5">
      <c r="A46" s="147" t="s">
        <v>133</v>
      </c>
      <c r="B46" s="191"/>
      <c r="C46" s="17"/>
      <c r="D46" s="17"/>
      <c r="E46" s="17"/>
    </row>
    <row r="47" spans="1:5">
      <c r="A47" s="149" t="s">
        <v>134</v>
      </c>
      <c r="B47" s="191"/>
      <c r="C47" s="17"/>
      <c r="D47" s="17"/>
      <c r="E47" s="17"/>
    </row>
    <row r="48" spans="1:5">
      <c r="A48" s="149" t="s">
        <v>131</v>
      </c>
      <c r="B48" s="191"/>
      <c r="C48" s="17"/>
      <c r="D48" s="17"/>
      <c r="E48" s="17"/>
    </row>
    <row r="49" spans="1:5">
      <c r="A49" s="149" t="s">
        <v>135</v>
      </c>
      <c r="B49" s="191"/>
      <c r="C49" s="17"/>
      <c r="D49" s="17"/>
      <c r="E49" s="17"/>
    </row>
    <row r="50" spans="1:5">
      <c r="A50" s="147"/>
      <c r="B50" s="191"/>
      <c r="C50" s="17"/>
      <c r="D50" s="17"/>
      <c r="E50" s="17"/>
    </row>
    <row r="51" spans="1:5" ht="15" customHeight="1">
      <c r="A51" s="221" t="s">
        <v>136</v>
      </c>
      <c r="B51" s="221"/>
      <c r="C51" s="221"/>
      <c r="D51" s="221"/>
      <c r="E51" s="221"/>
    </row>
    <row r="52" spans="1:5">
      <c r="A52" s="147" t="s">
        <v>137</v>
      </c>
      <c r="B52" s="147"/>
      <c r="C52" s="147"/>
      <c r="D52" s="147"/>
      <c r="E52" s="147"/>
    </row>
    <row r="53" spans="1:5" ht="15" customHeight="1">
      <c r="A53" s="222" t="s">
        <v>138</v>
      </c>
      <c r="B53" s="222"/>
      <c r="C53" s="222"/>
      <c r="D53" s="222"/>
      <c r="E53" s="222"/>
    </row>
    <row r="54" spans="1:5" ht="15" customHeight="1">
      <c r="A54" s="222"/>
      <c r="B54" s="222"/>
      <c r="C54" s="222"/>
      <c r="D54" s="222"/>
      <c r="E54" s="222"/>
    </row>
    <row r="55" spans="1:5" ht="15" customHeight="1">
      <c r="A55" s="222" t="s">
        <v>139</v>
      </c>
      <c r="B55" s="222"/>
      <c r="C55" s="222"/>
      <c r="D55" s="222"/>
      <c r="E55" s="222"/>
    </row>
    <row r="56" spans="1:5" ht="15" customHeight="1">
      <c r="A56" s="222" t="s">
        <v>140</v>
      </c>
      <c r="B56" s="222"/>
      <c r="C56" s="222"/>
      <c r="D56" s="222"/>
      <c r="E56" s="222"/>
    </row>
    <row r="57" spans="1:5" ht="15" customHeight="1">
      <c r="A57" s="248" t="s">
        <v>141</v>
      </c>
      <c r="B57" s="248"/>
      <c r="C57" s="248"/>
      <c r="D57" s="248"/>
      <c r="E57" s="248"/>
    </row>
    <row r="58" spans="1:5" ht="15" customHeight="1">
      <c r="A58" s="248"/>
      <c r="B58" s="248"/>
      <c r="C58" s="248"/>
      <c r="D58" s="248"/>
      <c r="E58" s="248"/>
    </row>
    <row r="59" spans="1:5">
      <c r="A59" s="149"/>
      <c r="B59" s="148"/>
      <c r="C59" s="16"/>
      <c r="D59" s="16"/>
      <c r="E59" s="16"/>
    </row>
    <row r="60" spans="1:5">
      <c r="A60" s="221" t="s">
        <v>142</v>
      </c>
      <c r="B60" s="221"/>
      <c r="C60" s="221"/>
      <c r="D60" s="221"/>
      <c r="E60" s="221"/>
    </row>
    <row r="61" spans="1:5">
      <c r="A61" s="222" t="s">
        <v>143</v>
      </c>
      <c r="B61" s="222"/>
      <c r="C61" s="222"/>
      <c r="D61" s="222"/>
      <c r="E61" s="222"/>
    </row>
    <row r="62" spans="1:5" ht="15" customHeight="1">
      <c r="A62" s="224" t="s">
        <v>144</v>
      </c>
      <c r="B62" s="224"/>
      <c r="C62" s="224"/>
      <c r="D62" s="224"/>
      <c r="E62" s="224"/>
    </row>
    <row r="64" spans="1:5">
      <c r="A64" s="221" t="s">
        <v>145</v>
      </c>
      <c r="B64" s="221"/>
      <c r="C64" s="221"/>
      <c r="D64" s="221"/>
      <c r="E64" s="221"/>
    </row>
    <row r="65" spans="1:5">
      <c r="A65" s="221" t="s">
        <v>146</v>
      </c>
      <c r="B65" s="221"/>
      <c r="C65" s="221"/>
      <c r="D65" s="221"/>
      <c r="E65" s="221"/>
    </row>
    <row r="66" spans="1:5">
      <c r="A66" s="221"/>
      <c r="B66" s="221"/>
      <c r="C66" s="221"/>
      <c r="D66" s="221"/>
      <c r="E66" s="221"/>
    </row>
    <row r="67" spans="1:5">
      <c r="A67" s="37"/>
      <c r="B67" s="37"/>
      <c r="C67" s="37"/>
      <c r="D67" s="37"/>
      <c r="E67" s="37"/>
    </row>
    <row r="68" spans="1:5">
      <c r="A68" s="270"/>
      <c r="B68" s="270"/>
      <c r="C68" s="270"/>
      <c r="D68" s="270"/>
      <c r="E68" s="270"/>
    </row>
    <row r="69" spans="1:5">
      <c r="A69" s="271"/>
      <c r="B69" s="271"/>
      <c r="C69" s="271"/>
      <c r="D69" s="271"/>
      <c r="E69" s="271"/>
    </row>
    <row r="70" spans="1:5">
      <c r="A70" s="38"/>
      <c r="B70" s="37"/>
      <c r="C70" s="37"/>
      <c r="D70" s="37"/>
      <c r="E70" s="37"/>
    </row>
    <row r="71" spans="1:5">
      <c r="A71" s="37"/>
      <c r="B71" s="37"/>
      <c r="C71" s="37"/>
      <c r="D71" s="37"/>
      <c r="E71" s="37"/>
    </row>
    <row r="72" spans="1:5">
      <c r="A72" s="37"/>
      <c r="B72" s="37"/>
      <c r="C72" s="37"/>
      <c r="D72" s="37"/>
      <c r="E72" s="37"/>
    </row>
    <row r="73" spans="1:5">
      <c r="A73" s="271"/>
      <c r="B73" s="271"/>
      <c r="C73" s="271"/>
      <c r="D73" s="271"/>
      <c r="E73" s="271"/>
    </row>
    <row r="74" spans="1:5">
      <c r="A74" s="221"/>
      <c r="B74" s="221"/>
      <c r="C74" s="221"/>
      <c r="D74" s="221"/>
      <c r="E74" s="221"/>
    </row>
    <row r="75" spans="1:5">
      <c r="A75" s="222"/>
      <c r="B75" s="222"/>
      <c r="C75" s="222"/>
      <c r="D75" s="222"/>
      <c r="E75" s="222"/>
    </row>
    <row r="76" spans="1:5">
      <c r="A76" s="149"/>
      <c r="B76" s="148"/>
      <c r="C76" s="16"/>
      <c r="D76" s="16"/>
      <c r="E76" s="16"/>
    </row>
    <row r="77" spans="1:5">
      <c r="A77" s="270"/>
      <c r="B77" s="270"/>
      <c r="C77" s="270"/>
      <c r="D77" s="270"/>
      <c r="E77" s="270"/>
    </row>
    <row r="78" spans="1:5">
      <c r="A78" s="271"/>
      <c r="B78" s="271"/>
      <c r="C78" s="271"/>
      <c r="D78" s="271"/>
      <c r="E78" s="271"/>
    </row>
    <row r="79" spans="1:5">
      <c r="A79" s="271"/>
      <c r="B79" s="271"/>
      <c r="C79" s="271"/>
      <c r="D79" s="271"/>
      <c r="E79" s="271"/>
    </row>
    <row r="81" spans="1:5">
      <c r="A81" s="221"/>
      <c r="B81" s="221"/>
      <c r="C81" s="221"/>
      <c r="D81" s="221"/>
      <c r="E81" s="221"/>
    </row>
    <row r="82" spans="1:5">
      <c r="A82" s="222"/>
      <c r="B82" s="222"/>
      <c r="C82" s="222"/>
      <c r="D82" s="222"/>
      <c r="E82" s="222"/>
    </row>
    <row r="83" spans="1:5">
      <c r="A83" s="149"/>
      <c r="B83" s="148"/>
      <c r="C83" s="16"/>
      <c r="D83" s="16"/>
      <c r="E83" s="16"/>
    </row>
    <row r="84" spans="1:5">
      <c r="A84" s="270"/>
      <c r="B84" s="270"/>
      <c r="C84" s="270"/>
      <c r="D84" s="270"/>
      <c r="E84" s="270"/>
    </row>
    <row r="85" spans="1:5">
      <c r="A85" s="271"/>
      <c r="B85" s="271"/>
      <c r="C85" s="271"/>
      <c r="D85" s="271"/>
      <c r="E85" s="271"/>
    </row>
    <row r="86" spans="1:5">
      <c r="A86" s="271"/>
      <c r="B86" s="271"/>
      <c r="C86" s="271"/>
      <c r="D86" s="271"/>
      <c r="E86" s="271"/>
    </row>
  </sheetData>
  <mergeCells count="39">
    <mergeCell ref="A1:E1"/>
    <mergeCell ref="A62:E62"/>
    <mergeCell ref="A68:E68"/>
    <mergeCell ref="A34:E34"/>
    <mergeCell ref="A35:E35"/>
    <mergeCell ref="A56:E56"/>
    <mergeCell ref="A55:E55"/>
    <mergeCell ref="A2:E2"/>
    <mergeCell ref="A3:E3"/>
    <mergeCell ref="A8:E8"/>
    <mergeCell ref="A11:E11"/>
    <mergeCell ref="A31:E31"/>
    <mergeCell ref="A32:E32"/>
    <mergeCell ref="A12:E12"/>
    <mergeCell ref="A13:E13"/>
    <mergeCell ref="A86:E86"/>
    <mergeCell ref="A75:E75"/>
    <mergeCell ref="A78:E78"/>
    <mergeCell ref="A33:E33"/>
    <mergeCell ref="A36:E36"/>
    <mergeCell ref="A37:E37"/>
    <mergeCell ref="A38:E38"/>
    <mergeCell ref="A61:E61"/>
    <mergeCell ref="A65:E65"/>
    <mergeCell ref="A66:E66"/>
    <mergeCell ref="A74:E74"/>
    <mergeCell ref="A77:E77"/>
    <mergeCell ref="A81:E81"/>
    <mergeCell ref="A82:E82"/>
    <mergeCell ref="A84:E84"/>
    <mergeCell ref="A85:E85"/>
    <mergeCell ref="A79:E79"/>
    <mergeCell ref="A73:E73"/>
    <mergeCell ref="A69:E69"/>
    <mergeCell ref="A51:E51"/>
    <mergeCell ref="A53:E54"/>
    <mergeCell ref="A57:E58"/>
    <mergeCell ref="A60:E60"/>
    <mergeCell ref="A64:E64"/>
  </mergeCells>
  <pageMargins left="0.75" right="0.75" top="1" bottom="1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44B7-7C56-4E65-AA69-338E0BCEFF4B}">
  <dimension ref="A1:I109"/>
  <sheetViews>
    <sheetView topLeftCell="A4" workbookViewId="0">
      <selection activeCell="H107" sqref="H107"/>
    </sheetView>
  </sheetViews>
  <sheetFormatPr defaultColWidth="8.85546875" defaultRowHeight="15"/>
  <cols>
    <col min="1" max="1" width="26" customWidth="1"/>
    <col min="2" max="2" width="37.28515625" customWidth="1"/>
    <col min="3" max="3" width="17.42578125" customWidth="1"/>
    <col min="4" max="6" width="16.85546875" customWidth="1"/>
    <col min="7" max="7" width="16.85546875" style="1" customWidth="1"/>
    <col min="8" max="8" width="40.140625" customWidth="1"/>
    <col min="9" max="9" width="71.85546875" style="188" customWidth="1"/>
  </cols>
  <sheetData>
    <row r="1" spans="1:9" ht="23.25">
      <c r="A1" s="220" t="s">
        <v>0</v>
      </c>
      <c r="B1" s="220"/>
      <c r="C1" s="220"/>
      <c r="D1" s="220"/>
      <c r="E1" s="220"/>
      <c r="F1" s="220"/>
      <c r="G1" s="220"/>
      <c r="H1" s="220"/>
      <c r="I1" s="220"/>
    </row>
    <row r="2" spans="1:9" ht="23.25">
      <c r="A2" s="145"/>
      <c r="B2" s="159"/>
      <c r="C2" s="145"/>
      <c r="D2" s="145"/>
      <c r="E2" s="145"/>
      <c r="F2" s="145"/>
      <c r="G2" s="145"/>
      <c r="H2" s="145"/>
      <c r="I2" s="145"/>
    </row>
    <row r="3" spans="1:9" ht="18.75" customHeight="1">
      <c r="A3" s="221" t="s">
        <v>147</v>
      </c>
      <c r="B3" s="221"/>
      <c r="C3" s="221"/>
      <c r="D3" s="221"/>
      <c r="E3" s="221"/>
      <c r="F3" s="221"/>
      <c r="G3" s="221"/>
      <c r="H3" s="221"/>
      <c r="I3" s="221"/>
    </row>
    <row r="4" spans="1:9" ht="18.75" customHeight="1">
      <c r="A4" s="224" t="s">
        <v>2</v>
      </c>
      <c r="B4" s="224"/>
      <c r="C4" s="224"/>
      <c r="D4" s="224"/>
      <c r="E4" s="224"/>
      <c r="F4" s="224"/>
      <c r="G4" s="224"/>
      <c r="H4" s="224"/>
      <c r="I4" s="224"/>
    </row>
    <row r="5" spans="1:9" ht="18" customHeight="1">
      <c r="A5" s="255" t="s">
        <v>3</v>
      </c>
      <c r="B5" s="255"/>
      <c r="C5" s="255"/>
      <c r="D5" s="255"/>
      <c r="E5" s="160"/>
      <c r="F5" s="160"/>
      <c r="G5" s="160"/>
      <c r="H5" s="149"/>
      <c r="I5" s="149"/>
    </row>
    <row r="6" spans="1:9" ht="17.25" customHeight="1">
      <c r="A6" s="223" t="s">
        <v>4</v>
      </c>
      <c r="B6" s="224"/>
      <c r="C6" s="224"/>
      <c r="D6" s="224"/>
      <c r="E6" s="224"/>
      <c r="F6" s="224"/>
      <c r="G6" s="224"/>
      <c r="H6" s="224"/>
      <c r="I6" s="224"/>
    </row>
    <row r="7" spans="1:9" ht="18" customHeight="1">
      <c r="A7" s="221" t="s">
        <v>5</v>
      </c>
      <c r="B7" s="221"/>
      <c r="C7" s="221"/>
      <c r="D7" s="221"/>
      <c r="E7" s="221"/>
      <c r="F7" s="221"/>
      <c r="G7" s="221"/>
      <c r="H7" s="221"/>
      <c r="I7" s="221"/>
    </row>
    <row r="8" spans="1:9" ht="19.5" customHeight="1">
      <c r="A8" s="149" t="s">
        <v>6</v>
      </c>
      <c r="B8" s="161"/>
      <c r="C8" s="149"/>
      <c r="D8" s="149"/>
      <c r="E8" s="149"/>
      <c r="F8" s="149"/>
      <c r="G8" s="149"/>
      <c r="H8" s="149"/>
      <c r="I8" s="149"/>
    </row>
    <row r="9" spans="1:9" ht="18.75" customHeight="1">
      <c r="A9" s="149" t="s">
        <v>7</v>
      </c>
      <c r="B9" s="161"/>
      <c r="C9" s="149"/>
      <c r="D9" s="149"/>
      <c r="E9" s="149"/>
      <c r="F9" s="149"/>
      <c r="G9" s="149"/>
      <c r="H9" s="149"/>
      <c r="I9" s="149"/>
    </row>
    <row r="10" spans="1:9" ht="17.25" customHeight="1">
      <c r="A10" s="149" t="s">
        <v>8</v>
      </c>
      <c r="B10" s="161"/>
      <c r="C10" s="149"/>
      <c r="D10" s="149"/>
      <c r="E10" s="149"/>
      <c r="F10" s="149"/>
      <c r="G10" s="149"/>
      <c r="H10" s="149"/>
      <c r="I10" s="149"/>
    </row>
    <row r="11" spans="1:9">
      <c r="A11" s="226"/>
      <c r="B11" s="226"/>
      <c r="C11" s="226"/>
      <c r="D11" s="226"/>
      <c r="E11" s="226"/>
      <c r="F11" s="226"/>
      <c r="G11" s="226"/>
      <c r="H11" s="226"/>
      <c r="I11" s="226"/>
    </row>
    <row r="12" spans="1:9" ht="21.75" customHeight="1">
      <c r="A12" s="6" t="s">
        <v>9</v>
      </c>
      <c r="B12" s="189" t="s">
        <v>148</v>
      </c>
      <c r="C12" s="48"/>
      <c r="D12" s="48"/>
      <c r="E12" s="48"/>
      <c r="F12" s="48"/>
      <c r="G12" s="48"/>
      <c r="H12" s="5"/>
      <c r="I12" s="148"/>
    </row>
    <row r="13" spans="1:9" ht="21" customHeight="1">
      <c r="A13" s="6" t="s">
        <v>11</v>
      </c>
      <c r="B13" s="189" t="s">
        <v>149</v>
      </c>
      <c r="C13" s="5"/>
      <c r="D13" s="5"/>
      <c r="E13" s="5"/>
      <c r="F13" s="5"/>
      <c r="G13" s="5"/>
      <c r="H13" s="5"/>
      <c r="I13" s="148"/>
    </row>
    <row r="14" spans="1:9" ht="18.75" customHeight="1">
      <c r="A14" s="6" t="s">
        <v>12</v>
      </c>
      <c r="B14" s="189" t="s">
        <v>150</v>
      </c>
      <c r="C14" s="6"/>
      <c r="D14" s="6"/>
      <c r="E14" s="6"/>
      <c r="F14" s="6"/>
      <c r="G14" s="6"/>
      <c r="H14" s="5"/>
      <c r="I14" s="148"/>
    </row>
    <row r="15" spans="1:9" ht="19.5" customHeight="1">
      <c r="A15" s="6" t="s">
        <v>13</v>
      </c>
      <c r="B15" s="189" t="s">
        <v>151</v>
      </c>
      <c r="C15" s="6"/>
      <c r="D15" s="6"/>
      <c r="E15" s="6"/>
      <c r="F15" s="6"/>
      <c r="G15" s="6"/>
      <c r="H15" s="5"/>
      <c r="I15" s="148"/>
    </row>
    <row r="16" spans="1:9" ht="22.5" customHeight="1">
      <c r="A16" s="6" t="s">
        <v>14</v>
      </c>
      <c r="B16" s="190" t="s">
        <v>152</v>
      </c>
      <c r="C16" s="6"/>
      <c r="D16" s="6"/>
      <c r="E16" s="6"/>
      <c r="F16" s="6"/>
      <c r="G16" s="6"/>
      <c r="H16" s="5"/>
      <c r="I16" s="148"/>
    </row>
    <row r="17" spans="1:9" ht="18.75" customHeight="1" thickBot="1">
      <c r="A17" s="6" t="s">
        <v>15</v>
      </c>
      <c r="B17" s="190" t="s">
        <v>153</v>
      </c>
      <c r="C17" s="6"/>
      <c r="D17" s="6"/>
      <c r="E17" s="6"/>
      <c r="F17" s="6"/>
      <c r="G17" s="6"/>
      <c r="H17" s="5"/>
      <c r="I17" s="148"/>
    </row>
    <row r="18" spans="1:9" ht="21" customHeight="1" thickBot="1">
      <c r="A18" s="6" t="s">
        <v>16</v>
      </c>
      <c r="B18" s="162"/>
      <c r="C18" s="6"/>
      <c r="D18" s="6"/>
      <c r="E18" s="6"/>
      <c r="F18" s="6"/>
      <c r="G18" s="6"/>
      <c r="H18" s="5"/>
      <c r="I18" s="148"/>
    </row>
    <row r="19" spans="1:9">
      <c r="A19" s="1"/>
      <c r="B19" s="163"/>
      <c r="C19" s="1"/>
      <c r="D19" s="1"/>
      <c r="E19" s="1"/>
      <c r="F19" s="1"/>
      <c r="H19" s="1"/>
      <c r="I19" s="16"/>
    </row>
    <row r="20" spans="1:9" ht="32.25" customHeight="1">
      <c r="A20" s="139" t="s">
        <v>18</v>
      </c>
      <c r="B20" s="164" t="s">
        <v>19</v>
      </c>
      <c r="C20" s="115" t="s">
        <v>20</v>
      </c>
      <c r="D20" s="138" t="s">
        <v>21</v>
      </c>
      <c r="E20" s="138" t="s">
        <v>22</v>
      </c>
      <c r="F20" s="135" t="s">
        <v>23</v>
      </c>
      <c r="G20" s="125" t="s">
        <v>24</v>
      </c>
      <c r="H20" s="13" t="s">
        <v>25</v>
      </c>
      <c r="I20" s="216" t="s">
        <v>26</v>
      </c>
    </row>
    <row r="21" spans="1:9" ht="17.25" customHeight="1">
      <c r="A21" s="227"/>
      <c r="B21" s="253" t="s">
        <v>27</v>
      </c>
      <c r="C21" s="44" t="s">
        <v>28</v>
      </c>
      <c r="D21" s="44" t="s">
        <v>28</v>
      </c>
      <c r="E21" s="44" t="s">
        <v>28</v>
      </c>
      <c r="F21" s="44" t="s">
        <v>28</v>
      </c>
      <c r="G21" s="44" t="s">
        <v>28</v>
      </c>
      <c r="H21" s="44" t="s">
        <v>28</v>
      </c>
      <c r="I21" s="216"/>
    </row>
    <row r="22" spans="1:9" ht="18.75" customHeight="1">
      <c r="A22" s="228"/>
      <c r="B22" s="253"/>
      <c r="C22" s="45" t="s">
        <v>29</v>
      </c>
      <c r="D22" s="45" t="s">
        <v>29</v>
      </c>
      <c r="E22" s="45" t="s">
        <v>29</v>
      </c>
      <c r="F22" s="45" t="s">
        <v>29</v>
      </c>
      <c r="G22" s="45" t="s">
        <v>29</v>
      </c>
      <c r="H22" s="45" t="s">
        <v>29</v>
      </c>
      <c r="I22" s="216"/>
    </row>
    <row r="23" spans="1:9">
      <c r="A23" s="229" t="s">
        <v>30</v>
      </c>
      <c r="B23" s="230"/>
      <c r="C23" s="230"/>
      <c r="D23" s="230"/>
      <c r="E23" s="230"/>
      <c r="F23" s="230"/>
      <c r="G23" s="230"/>
      <c r="H23" s="230"/>
      <c r="I23" s="231"/>
    </row>
    <row r="24" spans="1:9">
      <c r="A24" s="146" t="s">
        <v>31</v>
      </c>
      <c r="B24" s="158"/>
      <c r="C24" s="141"/>
      <c r="D24" s="141"/>
      <c r="E24" s="141"/>
      <c r="F24" s="141"/>
      <c r="G24" s="141"/>
      <c r="H24" s="141"/>
      <c r="I24" s="142"/>
    </row>
    <row r="25" spans="1:9">
      <c r="A25" s="52" t="s">
        <v>32</v>
      </c>
      <c r="B25" s="165" t="s">
        <v>154</v>
      </c>
      <c r="C25" s="116">
        <v>1000</v>
      </c>
      <c r="D25" s="99"/>
      <c r="E25" s="99"/>
      <c r="F25" s="127"/>
      <c r="G25" s="107"/>
      <c r="H25" s="39">
        <f t="shared" ref="H25:H26" si="0">D25+E25+F25+G25</f>
        <v>0</v>
      </c>
      <c r="I25" s="179" t="s">
        <v>155</v>
      </c>
    </row>
    <row r="26" spans="1:9">
      <c r="A26" s="52" t="s">
        <v>156</v>
      </c>
      <c r="B26" s="165" t="s">
        <v>157</v>
      </c>
      <c r="C26" s="116">
        <v>3000</v>
      </c>
      <c r="D26" s="99"/>
      <c r="E26" s="99"/>
      <c r="F26" s="127"/>
      <c r="G26" s="107"/>
      <c r="H26" s="39">
        <f t="shared" si="0"/>
        <v>0</v>
      </c>
      <c r="I26" s="23"/>
    </row>
    <row r="27" spans="1:9">
      <c r="A27" s="52" t="s">
        <v>36</v>
      </c>
      <c r="B27" s="166"/>
      <c r="C27" s="116"/>
      <c r="D27" s="99"/>
      <c r="E27" s="99"/>
      <c r="F27" s="127"/>
      <c r="G27" s="107"/>
      <c r="H27" s="39">
        <f>D27+E27+F27+G27</f>
        <v>0</v>
      </c>
      <c r="I27" s="23"/>
    </row>
    <row r="28" spans="1:9">
      <c r="A28" s="146" t="s">
        <v>37</v>
      </c>
      <c r="B28" s="158"/>
      <c r="C28" s="141"/>
      <c r="D28" s="141"/>
      <c r="E28" s="141"/>
      <c r="F28" s="141"/>
      <c r="G28" s="141"/>
      <c r="H28" s="141"/>
      <c r="I28" s="142"/>
    </row>
    <row r="29" spans="1:9">
      <c r="A29" s="8" t="s">
        <v>38</v>
      </c>
      <c r="B29" s="167"/>
      <c r="C29" s="116"/>
      <c r="D29" s="100"/>
      <c r="E29" s="100"/>
      <c r="F29" s="128"/>
      <c r="G29" s="108"/>
      <c r="H29" s="39">
        <f t="shared" ref="H29:H31" si="1">D29+E29+F29+G29</f>
        <v>0</v>
      </c>
      <c r="I29" s="179" t="s">
        <v>155</v>
      </c>
    </row>
    <row r="30" spans="1:9">
      <c r="A30" s="8" t="s">
        <v>39</v>
      </c>
      <c r="B30" s="165" t="s">
        <v>158</v>
      </c>
      <c r="C30" s="116">
        <v>1000</v>
      </c>
      <c r="D30" s="100"/>
      <c r="E30" s="100"/>
      <c r="F30" s="128"/>
      <c r="G30" s="108"/>
      <c r="H30" s="39">
        <f t="shared" si="1"/>
        <v>0</v>
      </c>
      <c r="I30" s="179"/>
    </row>
    <row r="31" spans="1:9">
      <c r="A31" s="8" t="s">
        <v>40</v>
      </c>
      <c r="B31" s="167"/>
      <c r="C31" s="116"/>
      <c r="D31" s="100"/>
      <c r="E31" s="100"/>
      <c r="F31" s="128"/>
      <c r="G31" s="108"/>
      <c r="H31" s="39">
        <f t="shared" si="1"/>
        <v>0</v>
      </c>
      <c r="I31" s="179"/>
    </row>
    <row r="32" spans="1:9">
      <c r="A32" s="1" t="s">
        <v>36</v>
      </c>
      <c r="B32" s="167"/>
      <c r="C32" s="116"/>
      <c r="D32" s="100"/>
      <c r="E32" s="100"/>
      <c r="F32" s="128"/>
      <c r="G32" s="108"/>
      <c r="H32" s="39">
        <f>D32+E32+F32+G32</f>
        <v>0</v>
      </c>
      <c r="I32" s="179"/>
    </row>
    <row r="33" spans="1:9">
      <c r="A33" s="213" t="s">
        <v>41</v>
      </c>
      <c r="B33" s="214"/>
      <c r="C33" s="214"/>
      <c r="D33" s="214"/>
      <c r="E33" s="214"/>
      <c r="F33" s="214"/>
      <c r="G33" s="214"/>
      <c r="H33" s="214"/>
      <c r="I33" s="215"/>
    </row>
    <row r="34" spans="1:9">
      <c r="A34" s="8" t="s">
        <v>38</v>
      </c>
      <c r="B34" s="167"/>
      <c r="C34" s="116"/>
      <c r="D34" s="100"/>
      <c r="E34" s="100"/>
      <c r="F34" s="128"/>
      <c r="G34" s="108"/>
      <c r="H34" s="39">
        <f t="shared" ref="H34:H36" si="2">D34+E34+F34+G34</f>
        <v>0</v>
      </c>
      <c r="I34" s="179"/>
    </row>
    <row r="35" spans="1:9">
      <c r="A35" s="8" t="s">
        <v>39</v>
      </c>
      <c r="B35" s="165" t="s">
        <v>159</v>
      </c>
      <c r="C35" s="116">
        <v>1000</v>
      </c>
      <c r="D35" s="100"/>
      <c r="E35" s="100"/>
      <c r="F35" s="128"/>
      <c r="G35" s="108"/>
      <c r="H35" s="39">
        <f t="shared" si="2"/>
        <v>0</v>
      </c>
      <c r="I35" s="179" t="s">
        <v>155</v>
      </c>
    </row>
    <row r="36" spans="1:9">
      <c r="A36" s="8" t="s">
        <v>42</v>
      </c>
      <c r="B36" s="167"/>
      <c r="C36" s="116"/>
      <c r="D36" s="100"/>
      <c r="E36" s="100"/>
      <c r="F36" s="128"/>
      <c r="G36" s="108"/>
      <c r="H36" s="39">
        <f t="shared" si="2"/>
        <v>0</v>
      </c>
      <c r="I36" s="179"/>
    </row>
    <row r="37" spans="1:9">
      <c r="A37" s="8" t="s">
        <v>36</v>
      </c>
      <c r="B37" s="167"/>
      <c r="C37" s="116"/>
      <c r="D37" s="100"/>
      <c r="E37" s="100"/>
      <c r="F37" s="128"/>
      <c r="G37" s="108"/>
      <c r="H37" s="39">
        <f>D37+E37+F37+G37</f>
        <v>0</v>
      </c>
      <c r="I37" s="179"/>
    </row>
    <row r="38" spans="1:9">
      <c r="A38" s="213" t="s">
        <v>43</v>
      </c>
      <c r="B38" s="214"/>
      <c r="C38" s="214"/>
      <c r="D38" s="214"/>
      <c r="E38" s="214"/>
      <c r="F38" s="214"/>
      <c r="G38" s="214"/>
      <c r="H38" s="214"/>
      <c r="I38" s="215"/>
    </row>
    <row r="39" spans="1:9" ht="15.75" customHeight="1">
      <c r="A39" s="256" t="s">
        <v>160</v>
      </c>
      <c r="B39" s="257"/>
      <c r="C39" s="117">
        <v>250</v>
      </c>
      <c r="D39" s="101"/>
      <c r="E39" s="101"/>
      <c r="F39" s="129"/>
      <c r="G39" s="109"/>
      <c r="H39" s="39">
        <f>D39+E39+F39+G39</f>
        <v>0</v>
      </c>
      <c r="I39" s="179" t="s">
        <v>161</v>
      </c>
    </row>
    <row r="40" spans="1:9">
      <c r="A40" s="213" t="s">
        <v>44</v>
      </c>
      <c r="B40" s="214"/>
      <c r="C40" s="214"/>
      <c r="D40" s="214"/>
      <c r="E40" s="214"/>
      <c r="F40" s="214"/>
      <c r="G40" s="214"/>
      <c r="H40" s="214"/>
      <c r="I40" s="215"/>
    </row>
    <row r="41" spans="1:9">
      <c r="A41" s="211"/>
      <c r="B41" s="212"/>
      <c r="C41" s="117"/>
      <c r="D41" s="101"/>
      <c r="E41" s="101"/>
      <c r="F41" s="129"/>
      <c r="G41" s="109"/>
      <c r="H41" s="39">
        <f>D41+E41+F41+G41</f>
        <v>0</v>
      </c>
      <c r="I41" s="179"/>
    </row>
    <row r="42" spans="1:9">
      <c r="A42" s="213" t="s">
        <v>45</v>
      </c>
      <c r="B42" s="214"/>
      <c r="C42" s="214"/>
      <c r="D42" s="214"/>
      <c r="E42" s="214"/>
      <c r="F42" s="214"/>
      <c r="G42" s="214"/>
      <c r="H42" s="214"/>
      <c r="I42" s="215"/>
    </row>
    <row r="43" spans="1:9">
      <c r="A43" s="8" t="s">
        <v>46</v>
      </c>
      <c r="B43" s="167"/>
      <c r="C43" s="116"/>
      <c r="D43" s="100"/>
      <c r="E43" s="100"/>
      <c r="F43" s="128"/>
      <c r="G43" s="108"/>
      <c r="H43" s="39">
        <f t="shared" ref="H43:H45" si="3">D43+E43+F43+G43</f>
        <v>0</v>
      </c>
      <c r="I43" s="179"/>
    </row>
    <row r="44" spans="1:9">
      <c r="A44" s="8" t="s">
        <v>47</v>
      </c>
      <c r="B44" s="167"/>
      <c r="C44" s="116"/>
      <c r="D44" s="100"/>
      <c r="E44" s="100"/>
      <c r="F44" s="128"/>
      <c r="G44" s="108"/>
      <c r="H44" s="39">
        <f t="shared" si="3"/>
        <v>0</v>
      </c>
      <c r="I44" s="179"/>
    </row>
    <row r="45" spans="1:9">
      <c r="A45" s="8" t="s">
        <v>48</v>
      </c>
      <c r="B45" s="168"/>
      <c r="C45" s="116"/>
      <c r="D45" s="100"/>
      <c r="E45" s="100"/>
      <c r="F45" s="128"/>
      <c r="G45" s="108"/>
      <c r="H45" s="39">
        <f t="shared" si="3"/>
        <v>0</v>
      </c>
      <c r="I45" s="179"/>
    </row>
    <row r="46" spans="1:9">
      <c r="A46" s="20" t="s">
        <v>49</v>
      </c>
      <c r="B46" s="165" t="s">
        <v>162</v>
      </c>
      <c r="C46" s="117">
        <v>250</v>
      </c>
      <c r="D46" s="100"/>
      <c r="E46" s="100"/>
      <c r="F46" s="128"/>
      <c r="G46" s="108"/>
      <c r="H46" s="39">
        <f>D46+E46+F46+G46</f>
        <v>0</v>
      </c>
      <c r="I46" s="180"/>
    </row>
    <row r="47" spans="1:9" ht="15" customHeight="1">
      <c r="A47" s="213" t="s">
        <v>50</v>
      </c>
      <c r="B47" s="214"/>
      <c r="C47" s="214"/>
      <c r="D47" s="214"/>
      <c r="E47" s="214"/>
      <c r="F47" s="214"/>
      <c r="G47" s="214"/>
      <c r="H47" s="214"/>
      <c r="I47" s="215"/>
    </row>
    <row r="48" spans="1:9">
      <c r="A48" s="218"/>
      <c r="B48" s="219"/>
      <c r="C48" s="117"/>
      <c r="D48" s="101"/>
      <c r="E48" s="101"/>
      <c r="F48" s="129"/>
      <c r="G48" s="109"/>
      <c r="H48" s="39">
        <f>D48+E48+F48+G48</f>
        <v>0</v>
      </c>
      <c r="I48" s="179"/>
    </row>
    <row r="49" spans="1:9">
      <c r="A49" s="243" t="s">
        <v>51</v>
      </c>
      <c r="B49" s="243"/>
      <c r="C49" s="15"/>
      <c r="D49" s="15"/>
      <c r="E49" s="15"/>
      <c r="F49" s="15"/>
      <c r="G49" s="15"/>
      <c r="H49" s="14"/>
      <c r="I49" s="148"/>
    </row>
    <row r="50" spans="1:9">
      <c r="A50" s="244"/>
      <c r="B50" s="244"/>
      <c r="C50" s="118">
        <f>SUM(C25:C48)</f>
        <v>6500</v>
      </c>
      <c r="D50" s="102">
        <f>SUM(D25:D48)</f>
        <v>0</v>
      </c>
      <c r="E50" s="102">
        <f>SUM(E25:E48)</f>
        <v>0</v>
      </c>
      <c r="F50" s="130">
        <f>SUM(F25:F48)</f>
        <v>0</v>
      </c>
      <c r="G50" s="110">
        <f>SUM(G25:G48)</f>
        <v>0</v>
      </c>
      <c r="H50" s="39">
        <f>D50+E50+F50+G50</f>
        <v>0</v>
      </c>
      <c r="I50" s="148"/>
    </row>
    <row r="51" spans="1:9">
      <c r="A51" s="50"/>
      <c r="B51" s="169"/>
      <c r="C51" s="15"/>
      <c r="D51" s="15"/>
      <c r="E51" s="15"/>
      <c r="F51" s="15"/>
      <c r="G51" s="15"/>
      <c r="H51" s="18"/>
      <c r="I51" s="148"/>
    </row>
    <row r="52" spans="1:9" ht="29.25" customHeight="1">
      <c r="A52" s="227" t="s">
        <v>52</v>
      </c>
      <c r="B52" s="164" t="s">
        <v>19</v>
      </c>
      <c r="C52" s="119" t="s">
        <v>20</v>
      </c>
      <c r="D52" s="138" t="s">
        <v>53</v>
      </c>
      <c r="E52" s="138" t="s">
        <v>163</v>
      </c>
      <c r="F52" s="135" t="s">
        <v>164</v>
      </c>
      <c r="G52" s="125" t="s">
        <v>165</v>
      </c>
      <c r="H52" s="140" t="s">
        <v>54</v>
      </c>
      <c r="I52" s="260" t="s">
        <v>26</v>
      </c>
    </row>
    <row r="53" spans="1:9">
      <c r="A53" s="239"/>
      <c r="B53" s="253" t="s">
        <v>27</v>
      </c>
      <c r="C53" s="44" t="s">
        <v>28</v>
      </c>
      <c r="D53" s="44" t="s">
        <v>28</v>
      </c>
      <c r="E53" s="44" t="s">
        <v>28</v>
      </c>
      <c r="F53" s="44" t="s">
        <v>28</v>
      </c>
      <c r="G53" s="44" t="s">
        <v>28</v>
      </c>
      <c r="H53" s="44" t="s">
        <v>28</v>
      </c>
      <c r="I53" s="260"/>
    </row>
    <row r="54" spans="1:9">
      <c r="A54" s="240"/>
      <c r="B54" s="254"/>
      <c r="C54" s="96" t="s">
        <v>55</v>
      </c>
      <c r="D54" s="96" t="s">
        <v>55</v>
      </c>
      <c r="E54" s="96" t="s">
        <v>55</v>
      </c>
      <c r="F54" s="96" t="s">
        <v>55</v>
      </c>
      <c r="G54" s="96" t="s">
        <v>55</v>
      </c>
      <c r="H54" s="96" t="s">
        <v>55</v>
      </c>
      <c r="I54" s="260"/>
    </row>
    <row r="55" spans="1:9" ht="18.75" customHeight="1">
      <c r="A55" s="95" t="s">
        <v>56</v>
      </c>
      <c r="B55" s="170"/>
      <c r="C55" s="245"/>
      <c r="D55" s="246"/>
      <c r="E55" s="246"/>
      <c r="F55" s="246"/>
      <c r="G55" s="246"/>
      <c r="H55" s="247"/>
      <c r="I55" s="181"/>
    </row>
    <row r="56" spans="1:9">
      <c r="A56" s="24" t="s">
        <v>57</v>
      </c>
      <c r="B56" s="171"/>
      <c r="C56" s="42"/>
      <c r="D56" s="42"/>
      <c r="E56" s="42"/>
      <c r="F56" s="42"/>
      <c r="G56" s="42"/>
      <c r="H56" s="42"/>
      <c r="I56" s="26"/>
    </row>
    <row r="57" spans="1:9">
      <c r="A57" s="27" t="s">
        <v>58</v>
      </c>
      <c r="B57" s="172" t="s">
        <v>166</v>
      </c>
      <c r="C57" s="120">
        <v>2000</v>
      </c>
      <c r="D57" s="103"/>
      <c r="E57" s="103"/>
      <c r="F57" s="131"/>
      <c r="G57" s="111"/>
      <c r="H57" s="39">
        <f t="shared" ref="H57:H58" si="4">D57+E57+F57+G57</f>
        <v>0</v>
      </c>
      <c r="I57" s="182"/>
    </row>
    <row r="58" spans="1:9">
      <c r="A58" s="27" t="s">
        <v>59</v>
      </c>
      <c r="B58" s="172"/>
      <c r="C58" s="120"/>
      <c r="D58" s="103"/>
      <c r="E58" s="103"/>
      <c r="F58" s="131"/>
      <c r="G58" s="111"/>
      <c r="H58" s="39">
        <f t="shared" si="4"/>
        <v>0</v>
      </c>
      <c r="I58" s="183"/>
    </row>
    <row r="59" spans="1:9">
      <c r="A59" s="27" t="s">
        <v>36</v>
      </c>
      <c r="B59" s="172"/>
      <c r="C59" s="120"/>
      <c r="D59" s="103"/>
      <c r="E59" s="103"/>
      <c r="F59" s="131"/>
      <c r="G59" s="111"/>
      <c r="H59" s="39">
        <f>D59+E59+F59+G59</f>
        <v>0</v>
      </c>
      <c r="I59" s="182"/>
    </row>
    <row r="60" spans="1:9">
      <c r="A60" s="30" t="s">
        <v>60</v>
      </c>
      <c r="B60" s="173"/>
      <c r="C60" s="31"/>
      <c r="D60" s="31"/>
      <c r="E60" s="31"/>
      <c r="F60" s="31"/>
      <c r="G60" s="31"/>
      <c r="H60" s="31"/>
      <c r="I60" s="32"/>
    </row>
    <row r="61" spans="1:9">
      <c r="A61" s="27" t="s">
        <v>61</v>
      </c>
      <c r="B61" s="174" t="s">
        <v>167</v>
      </c>
      <c r="C61" s="120">
        <v>500</v>
      </c>
      <c r="D61" s="103"/>
      <c r="E61" s="103"/>
      <c r="F61" s="131"/>
      <c r="G61" s="111"/>
      <c r="H61" s="39">
        <f t="shared" ref="H61:H62" si="5">D61+E61+F61+G61</f>
        <v>0</v>
      </c>
      <c r="I61" s="184"/>
    </row>
    <row r="62" spans="1:9">
      <c r="A62" s="27" t="s">
        <v>63</v>
      </c>
      <c r="B62" s="174"/>
      <c r="C62" s="120"/>
      <c r="D62" s="103"/>
      <c r="E62" s="103"/>
      <c r="F62" s="131"/>
      <c r="G62" s="111"/>
      <c r="H62" s="39">
        <f t="shared" si="5"/>
        <v>0</v>
      </c>
      <c r="I62" s="184"/>
    </row>
    <row r="63" spans="1:9">
      <c r="A63" s="27" t="s">
        <v>64</v>
      </c>
      <c r="B63" s="172"/>
      <c r="C63" s="120"/>
      <c r="D63" s="103"/>
      <c r="E63" s="103"/>
      <c r="F63" s="131"/>
      <c r="G63" s="111"/>
      <c r="H63" s="39">
        <f>D63+E63+F63+G63</f>
        <v>0</v>
      </c>
      <c r="I63" s="185"/>
    </row>
    <row r="64" spans="1:9">
      <c r="A64" s="30" t="s">
        <v>65</v>
      </c>
      <c r="B64" s="173"/>
      <c r="C64" s="31"/>
      <c r="D64" s="31"/>
      <c r="E64" s="31"/>
      <c r="F64" s="31"/>
      <c r="G64" s="31"/>
      <c r="H64" s="31"/>
      <c r="I64" s="32"/>
    </row>
    <row r="65" spans="1:9">
      <c r="A65" s="27" t="s">
        <v>66</v>
      </c>
      <c r="B65" s="172"/>
      <c r="C65" s="121"/>
      <c r="D65" s="103"/>
      <c r="E65" s="103"/>
      <c r="F65" s="131"/>
      <c r="G65" s="111"/>
      <c r="H65" s="39">
        <f t="shared" ref="H65:H66" si="6">D65+E65+F65+G65</f>
        <v>0</v>
      </c>
      <c r="I65" s="186"/>
    </row>
    <row r="66" spans="1:9">
      <c r="A66" s="27" t="s">
        <v>67</v>
      </c>
      <c r="B66" s="172"/>
      <c r="C66" s="121"/>
      <c r="D66" s="103"/>
      <c r="E66" s="103"/>
      <c r="F66" s="131"/>
      <c r="G66" s="111"/>
      <c r="H66" s="39">
        <f t="shared" si="6"/>
        <v>0</v>
      </c>
      <c r="I66" s="186"/>
    </row>
    <row r="67" spans="1:9">
      <c r="A67" s="27" t="s">
        <v>36</v>
      </c>
      <c r="B67" s="172"/>
      <c r="C67" s="121"/>
      <c r="D67" s="103"/>
      <c r="E67" s="103"/>
      <c r="F67" s="131"/>
      <c r="G67" s="111"/>
      <c r="H67" s="39">
        <f>D67+E67+F67+G67</f>
        <v>0</v>
      </c>
      <c r="I67" s="186"/>
    </row>
    <row r="68" spans="1:9">
      <c r="A68" s="30" t="s">
        <v>68</v>
      </c>
      <c r="B68" s="173"/>
      <c r="C68" s="31"/>
      <c r="D68" s="31"/>
      <c r="E68" s="31"/>
      <c r="F68" s="31"/>
      <c r="G68" s="31"/>
      <c r="H68" s="31"/>
      <c r="I68" s="32"/>
    </row>
    <row r="69" spans="1:9">
      <c r="A69" s="27" t="s">
        <v>69</v>
      </c>
      <c r="B69" s="172" t="s">
        <v>168</v>
      </c>
      <c r="C69" s="121">
        <v>500</v>
      </c>
      <c r="D69" s="104"/>
      <c r="E69" s="104"/>
      <c r="F69" s="132"/>
      <c r="G69" s="112"/>
      <c r="H69" s="39">
        <f>D69+E69+F69+G69</f>
        <v>0</v>
      </c>
      <c r="I69" s="186"/>
    </row>
    <row r="70" spans="1:9">
      <c r="A70" s="27"/>
      <c r="B70" s="172"/>
      <c r="C70" s="121"/>
      <c r="D70" s="104"/>
      <c r="E70" s="104"/>
      <c r="F70" s="132"/>
      <c r="G70" s="112"/>
      <c r="H70" s="39">
        <f>D70+E70+F70+G70</f>
        <v>0</v>
      </c>
      <c r="I70" s="186"/>
    </row>
    <row r="71" spans="1:9">
      <c r="A71" s="236" t="s">
        <v>70</v>
      </c>
      <c r="B71" s="236"/>
      <c r="C71" s="238"/>
      <c r="D71" s="238"/>
      <c r="E71" s="238"/>
      <c r="F71" s="238"/>
      <c r="G71" s="238"/>
      <c r="H71" s="238"/>
      <c r="I71" s="238"/>
    </row>
    <row r="72" spans="1:9">
      <c r="A72" s="234"/>
      <c r="B72" s="234"/>
      <c r="C72" s="122">
        <f>SUM(C57:C70)</f>
        <v>3000</v>
      </c>
      <c r="D72" s="105">
        <f>SUM(D57:D70)</f>
        <v>0</v>
      </c>
      <c r="E72" s="105">
        <f>SUM(E57:E70)</f>
        <v>0</v>
      </c>
      <c r="F72" s="133">
        <f>SUM(F57:F70)</f>
        <v>0</v>
      </c>
      <c r="G72" s="113">
        <f>SUM(G57:G70)</f>
        <v>0</v>
      </c>
      <c r="H72" s="39">
        <f>D72+E72+F72+G72</f>
        <v>0</v>
      </c>
      <c r="I72" s="187"/>
    </row>
    <row r="73" spans="1:9">
      <c r="A73" s="38"/>
      <c r="B73" s="169"/>
      <c r="C73" s="15"/>
      <c r="D73" s="15"/>
      <c r="E73" s="15"/>
      <c r="F73" s="15"/>
      <c r="G73" s="15"/>
      <c r="H73" s="18"/>
      <c r="I73" s="149"/>
    </row>
    <row r="74" spans="1:9" ht="30" customHeight="1">
      <c r="A74" s="227" t="s">
        <v>71</v>
      </c>
      <c r="B74" s="164" t="s">
        <v>19</v>
      </c>
      <c r="C74" s="119" t="s">
        <v>20</v>
      </c>
      <c r="D74" s="138" t="s">
        <v>53</v>
      </c>
      <c r="E74" s="138" t="s">
        <v>163</v>
      </c>
      <c r="F74" s="135" t="s">
        <v>164</v>
      </c>
      <c r="G74" s="125" t="s">
        <v>165</v>
      </c>
      <c r="H74" s="140" t="s">
        <v>54</v>
      </c>
      <c r="I74" s="260" t="s">
        <v>26</v>
      </c>
    </row>
    <row r="75" spans="1:9">
      <c r="A75" s="227"/>
      <c r="B75" s="253" t="s">
        <v>27</v>
      </c>
      <c r="C75" s="44" t="s">
        <v>28</v>
      </c>
      <c r="D75" s="44" t="s">
        <v>28</v>
      </c>
      <c r="E75" s="44" t="s">
        <v>28</v>
      </c>
      <c r="F75" s="44" t="s">
        <v>28</v>
      </c>
      <c r="G75" s="44" t="s">
        <v>28</v>
      </c>
      <c r="H75" s="44" t="s">
        <v>28</v>
      </c>
      <c r="I75" s="260"/>
    </row>
    <row r="76" spans="1:9">
      <c r="A76" s="228"/>
      <c r="B76" s="253"/>
      <c r="C76" s="45" t="s">
        <v>55</v>
      </c>
      <c r="D76" s="45" t="s">
        <v>55</v>
      </c>
      <c r="E76" s="45" t="s">
        <v>55</v>
      </c>
      <c r="F76" s="45" t="s">
        <v>55</v>
      </c>
      <c r="G76" s="45" t="s">
        <v>55</v>
      </c>
      <c r="H76" s="45" t="s">
        <v>55</v>
      </c>
      <c r="I76" s="260"/>
    </row>
    <row r="77" spans="1:9">
      <c r="A77" s="24" t="s">
        <v>72</v>
      </c>
      <c r="B77" s="175"/>
      <c r="C77" s="25"/>
      <c r="D77" s="25"/>
      <c r="E77" s="25"/>
      <c r="F77" s="25"/>
      <c r="G77" s="25"/>
      <c r="H77" s="25"/>
      <c r="I77" s="26"/>
    </row>
    <row r="78" spans="1:9">
      <c r="A78" s="27" t="s">
        <v>73</v>
      </c>
      <c r="B78" s="172"/>
      <c r="C78" s="123"/>
      <c r="D78" s="103"/>
      <c r="E78" s="103"/>
      <c r="F78" s="131"/>
      <c r="G78" s="111"/>
      <c r="H78" s="39">
        <f>D78+E78+F78+G78</f>
        <v>0</v>
      </c>
      <c r="I78" s="182"/>
    </row>
    <row r="79" spans="1:9">
      <c r="A79" s="27" t="s">
        <v>74</v>
      </c>
      <c r="B79" s="172" t="s">
        <v>169</v>
      </c>
      <c r="C79" s="123">
        <v>500</v>
      </c>
      <c r="D79" s="103"/>
      <c r="E79" s="103"/>
      <c r="F79" s="131"/>
      <c r="G79" s="111"/>
      <c r="H79" s="39">
        <f t="shared" ref="H79:H83" si="7">D79+E79+F79+G79</f>
        <v>0</v>
      </c>
      <c r="I79" s="183"/>
    </row>
    <row r="80" spans="1:9">
      <c r="A80" s="27" t="s">
        <v>75</v>
      </c>
      <c r="B80" s="172"/>
      <c r="C80" s="123"/>
      <c r="D80" s="103"/>
      <c r="E80" s="103"/>
      <c r="F80" s="131"/>
      <c r="G80" s="111"/>
      <c r="H80" s="39">
        <f t="shared" si="7"/>
        <v>0</v>
      </c>
      <c r="I80" s="182"/>
    </row>
    <row r="81" spans="1:9">
      <c r="A81" s="27" t="s">
        <v>36</v>
      </c>
      <c r="B81" s="172"/>
      <c r="C81" s="123"/>
      <c r="D81" s="103"/>
      <c r="E81" s="103"/>
      <c r="F81" s="131"/>
      <c r="G81" s="111"/>
      <c r="H81" s="39">
        <f t="shared" si="7"/>
        <v>0</v>
      </c>
      <c r="I81" s="182"/>
    </row>
    <row r="82" spans="1:9">
      <c r="A82" s="37" t="s">
        <v>76</v>
      </c>
      <c r="B82" s="172"/>
      <c r="C82" s="123"/>
      <c r="D82" s="103"/>
      <c r="E82" s="103"/>
      <c r="F82" s="131"/>
      <c r="G82" s="111"/>
      <c r="H82" s="39">
        <f t="shared" si="7"/>
        <v>0</v>
      </c>
      <c r="I82" s="182"/>
    </row>
    <row r="83" spans="1:9">
      <c r="A83" s="37" t="s">
        <v>77</v>
      </c>
      <c r="B83" s="172"/>
      <c r="C83" s="123"/>
      <c r="D83" s="103"/>
      <c r="E83" s="103"/>
      <c r="F83" s="131"/>
      <c r="G83" s="111"/>
      <c r="H83" s="39">
        <f t="shared" si="7"/>
        <v>0</v>
      </c>
      <c r="I83" s="182"/>
    </row>
    <row r="84" spans="1:9">
      <c r="A84" s="30" t="s">
        <v>78</v>
      </c>
      <c r="B84" s="173"/>
      <c r="C84" s="31"/>
      <c r="D84" s="31"/>
      <c r="E84" s="31"/>
      <c r="F84" s="31"/>
      <c r="G84" s="31"/>
      <c r="H84" s="31"/>
      <c r="I84" s="32"/>
    </row>
    <row r="85" spans="1:9">
      <c r="A85" s="27" t="s">
        <v>79</v>
      </c>
      <c r="B85" s="172" t="s">
        <v>10</v>
      </c>
      <c r="C85" s="123"/>
      <c r="D85" s="103"/>
      <c r="E85" s="103"/>
      <c r="F85" s="131"/>
      <c r="G85" s="111"/>
      <c r="H85" s="39">
        <f>D85+E85+F85+G85</f>
        <v>0</v>
      </c>
      <c r="I85" s="182"/>
    </row>
    <row r="86" spans="1:9">
      <c r="A86" s="27" t="s">
        <v>80</v>
      </c>
      <c r="B86" s="172" t="s">
        <v>170</v>
      </c>
      <c r="C86" s="123">
        <v>500</v>
      </c>
      <c r="D86" s="103"/>
      <c r="E86" s="103"/>
      <c r="F86" s="131"/>
      <c r="G86" s="111"/>
      <c r="H86" s="39">
        <f t="shared" ref="H86:H93" si="8">D86+E86+F86+G86</f>
        <v>0</v>
      </c>
      <c r="I86" s="182"/>
    </row>
    <row r="87" spans="1:9">
      <c r="A87" s="27" t="s">
        <v>81</v>
      </c>
      <c r="B87" s="172"/>
      <c r="C87" s="123"/>
      <c r="D87" s="103"/>
      <c r="E87" s="103"/>
      <c r="F87" s="131"/>
      <c r="G87" s="111"/>
      <c r="H87" s="39">
        <f t="shared" si="8"/>
        <v>0</v>
      </c>
      <c r="I87" s="182"/>
    </row>
    <row r="88" spans="1:9">
      <c r="A88" s="27" t="s">
        <v>64</v>
      </c>
      <c r="B88" s="172" t="s">
        <v>171</v>
      </c>
      <c r="C88" s="123">
        <v>1000</v>
      </c>
      <c r="D88" s="103"/>
      <c r="E88" s="103"/>
      <c r="F88" s="131"/>
      <c r="G88" s="111"/>
      <c r="H88" s="39">
        <f t="shared" si="8"/>
        <v>0</v>
      </c>
      <c r="I88" s="182"/>
    </row>
    <row r="89" spans="1:9">
      <c r="A89" s="27" t="s">
        <v>82</v>
      </c>
      <c r="B89" s="172" t="s">
        <v>172</v>
      </c>
      <c r="C89" s="123">
        <v>500</v>
      </c>
      <c r="D89" s="103"/>
      <c r="E89" s="103"/>
      <c r="F89" s="131"/>
      <c r="G89" s="111"/>
      <c r="H89" s="39">
        <f t="shared" si="8"/>
        <v>0</v>
      </c>
      <c r="I89" s="182"/>
    </row>
    <row r="90" spans="1:9">
      <c r="A90" s="27" t="s">
        <v>83</v>
      </c>
      <c r="B90" s="172"/>
      <c r="C90" s="123"/>
      <c r="D90" s="103"/>
      <c r="E90" s="103"/>
      <c r="F90" s="131"/>
      <c r="G90" s="111"/>
      <c r="H90" s="39">
        <f t="shared" si="8"/>
        <v>0</v>
      </c>
      <c r="I90" s="182"/>
    </row>
    <row r="91" spans="1:9">
      <c r="A91" s="27" t="s">
        <v>84</v>
      </c>
      <c r="B91" s="172"/>
      <c r="C91" s="123"/>
      <c r="D91" s="103"/>
      <c r="E91" s="103"/>
      <c r="F91" s="131"/>
      <c r="G91" s="111"/>
      <c r="H91" s="39">
        <f t="shared" si="8"/>
        <v>0</v>
      </c>
      <c r="I91" s="182"/>
    </row>
    <row r="92" spans="1:9">
      <c r="A92" s="33" t="s">
        <v>85</v>
      </c>
      <c r="B92" s="172"/>
      <c r="C92" s="123"/>
      <c r="D92" s="103"/>
      <c r="E92" s="103"/>
      <c r="F92" s="131"/>
      <c r="G92" s="111"/>
      <c r="H92" s="39">
        <f t="shared" si="8"/>
        <v>0</v>
      </c>
      <c r="I92" s="185"/>
    </row>
    <row r="93" spans="1:9">
      <c r="A93" s="33" t="s">
        <v>36</v>
      </c>
      <c r="B93" s="172"/>
      <c r="C93" s="123"/>
      <c r="D93" s="103"/>
      <c r="E93" s="103"/>
      <c r="F93" s="131"/>
      <c r="G93" s="111"/>
      <c r="H93" s="39">
        <f t="shared" si="8"/>
        <v>0</v>
      </c>
      <c r="I93" s="185"/>
    </row>
    <row r="94" spans="1:9">
      <c r="A94" s="30" t="s">
        <v>86</v>
      </c>
      <c r="B94" s="173"/>
      <c r="C94" s="31"/>
      <c r="D94" s="31"/>
      <c r="E94" s="31"/>
      <c r="F94" s="31"/>
      <c r="G94" s="31"/>
      <c r="H94" s="31"/>
      <c r="I94" s="32"/>
    </row>
    <row r="95" spans="1:9">
      <c r="A95" s="27" t="s">
        <v>87</v>
      </c>
      <c r="B95" s="172" t="s">
        <v>173</v>
      </c>
      <c r="C95" s="121">
        <v>2000</v>
      </c>
      <c r="D95" s="103"/>
      <c r="E95" s="103"/>
      <c r="F95" s="131"/>
      <c r="G95" s="111"/>
      <c r="H95" s="39">
        <f>D95+E95+F95+G95</f>
        <v>0</v>
      </c>
      <c r="I95" s="186"/>
    </row>
    <row r="96" spans="1:9">
      <c r="A96" s="27" t="s">
        <v>64</v>
      </c>
      <c r="B96" s="172"/>
      <c r="C96" s="121"/>
      <c r="D96" s="103"/>
      <c r="E96" s="103"/>
      <c r="F96" s="131"/>
      <c r="G96" s="111"/>
      <c r="H96" s="39">
        <f>D96+E96+F96+G96</f>
        <v>0</v>
      </c>
      <c r="I96" s="186"/>
    </row>
    <row r="97" spans="1:9">
      <c r="A97" s="30" t="s">
        <v>68</v>
      </c>
      <c r="B97" s="173"/>
      <c r="C97" s="31"/>
      <c r="D97" s="31"/>
      <c r="E97" s="31"/>
      <c r="F97" s="31"/>
      <c r="G97" s="31"/>
      <c r="H97" s="31"/>
      <c r="I97" s="32"/>
    </row>
    <row r="98" spans="1:9">
      <c r="A98" s="27" t="s">
        <v>69</v>
      </c>
      <c r="B98" s="172"/>
      <c r="C98" s="121"/>
      <c r="D98" s="103"/>
      <c r="E98" s="103"/>
      <c r="F98" s="131"/>
      <c r="G98" s="111"/>
      <c r="H98" s="39">
        <f>D98+E98+F98+G98</f>
        <v>0</v>
      </c>
      <c r="I98" s="186"/>
    </row>
    <row r="99" spans="1:9">
      <c r="A99" s="236" t="s">
        <v>88</v>
      </c>
      <c r="B99" s="236"/>
      <c r="C99" s="237"/>
      <c r="D99" s="237"/>
      <c r="E99" s="237"/>
      <c r="F99" s="237"/>
      <c r="G99" s="237"/>
      <c r="H99" s="237"/>
      <c r="I99" s="238"/>
    </row>
    <row r="100" spans="1:9">
      <c r="A100" s="234"/>
      <c r="B100" s="234"/>
      <c r="C100" s="124">
        <f>SUM(C78:C98)</f>
        <v>4500</v>
      </c>
      <c r="D100" s="106">
        <f>SUM(D78:D98)</f>
        <v>0</v>
      </c>
      <c r="E100" s="106">
        <f t="shared" ref="E100:G100" si="9">SUM(E78:E98)</f>
        <v>0</v>
      </c>
      <c r="F100" s="134">
        <f t="shared" si="9"/>
        <v>0</v>
      </c>
      <c r="G100" s="114">
        <f t="shared" si="9"/>
        <v>0</v>
      </c>
      <c r="H100" s="39">
        <f>D100+E100+F100+G100</f>
        <v>0</v>
      </c>
      <c r="I100" s="187"/>
    </row>
    <row r="101" spans="1:9">
      <c r="A101" s="51"/>
      <c r="B101" s="169"/>
      <c r="C101" s="50"/>
      <c r="D101" s="15"/>
      <c r="E101" s="15"/>
      <c r="F101" s="15"/>
      <c r="G101" s="15"/>
      <c r="H101" s="18"/>
      <c r="I101" s="187"/>
    </row>
    <row r="102" spans="1:9">
      <c r="A102" s="232" t="s">
        <v>89</v>
      </c>
      <c r="B102" s="233"/>
      <c r="C102" s="118" t="s">
        <v>90</v>
      </c>
      <c r="D102" s="137" t="s">
        <v>91</v>
      </c>
      <c r="E102" s="137" t="s">
        <v>92</v>
      </c>
      <c r="F102" s="136" t="s">
        <v>93</v>
      </c>
      <c r="G102" s="126" t="s">
        <v>94</v>
      </c>
      <c r="H102" s="10" t="s">
        <v>95</v>
      </c>
      <c r="I102" s="187"/>
    </row>
    <row r="103" spans="1:9">
      <c r="A103" s="234"/>
      <c r="B103" s="235"/>
      <c r="C103" s="118">
        <f>C100+C72+C50</f>
        <v>14000</v>
      </c>
      <c r="D103" s="195">
        <f>D100+D72+D50</f>
        <v>0</v>
      </c>
      <c r="E103" s="195">
        <f>E100+E72+E50</f>
        <v>0</v>
      </c>
      <c r="F103" s="196">
        <f>F100+F72+F50</f>
        <v>0</v>
      </c>
      <c r="G103" s="197">
        <f>G100+G72+G50</f>
        <v>0</v>
      </c>
      <c r="H103" s="46">
        <f>IF(SUM(H100+H72+H50)&gt;14000,"14000",SUM(D103:G103))</f>
        <v>0</v>
      </c>
      <c r="I103" s="187" t="s">
        <v>174</v>
      </c>
    </row>
    <row r="104" spans="1:9">
      <c r="A104" s="38" t="s">
        <v>175</v>
      </c>
      <c r="B104" s="161"/>
      <c r="C104" s="193">
        <v>1000</v>
      </c>
      <c r="D104" s="258"/>
      <c r="E104" s="259"/>
      <c r="F104" s="259"/>
      <c r="G104" s="198"/>
      <c r="H104" s="194">
        <f>1000</f>
        <v>1000</v>
      </c>
      <c r="I104" s="187" t="s">
        <v>176</v>
      </c>
    </row>
    <row r="105" spans="1:9">
      <c r="A105" s="51"/>
      <c r="B105" s="51"/>
      <c r="C105" s="47"/>
      <c r="D105" s="53"/>
      <c r="E105" s="53"/>
      <c r="F105" s="53"/>
      <c r="H105" s="1"/>
    </row>
    <row r="106" spans="1:9" ht="15.75" thickBot="1">
      <c r="A106" s="204" t="s">
        <v>97</v>
      </c>
      <c r="C106" s="205">
        <f>MIN(C104+C103,15000)</f>
        <v>15000</v>
      </c>
      <c r="G106" s="144"/>
      <c r="H106" s="209">
        <f>MIN(H103+H104,15000)</f>
        <v>1000</v>
      </c>
    </row>
    <row r="107" spans="1:9">
      <c r="G107" s="144"/>
    </row>
    <row r="108" spans="1:9">
      <c r="G108" s="144"/>
    </row>
    <row r="109" spans="1:9">
      <c r="G109" s="144"/>
    </row>
  </sheetData>
  <mergeCells count="33">
    <mergeCell ref="A99:B100"/>
    <mergeCell ref="C99:I99"/>
    <mergeCell ref="A102:B103"/>
    <mergeCell ref="D104:F104"/>
    <mergeCell ref="A49:B50"/>
    <mergeCell ref="I52:I54"/>
    <mergeCell ref="C55:H55"/>
    <mergeCell ref="C71:I71"/>
    <mergeCell ref="I74:I76"/>
    <mergeCell ref="B75:B76"/>
    <mergeCell ref="A74:A76"/>
    <mergeCell ref="A38:I38"/>
    <mergeCell ref="A39:B39"/>
    <mergeCell ref="A41:B41"/>
    <mergeCell ref="A21:A22"/>
    <mergeCell ref="B21:B22"/>
    <mergeCell ref="A40:I40"/>
    <mergeCell ref="A48:B48"/>
    <mergeCell ref="A52:A54"/>
    <mergeCell ref="B53:B54"/>
    <mergeCell ref="A71:B72"/>
    <mergeCell ref="A1:I1"/>
    <mergeCell ref="A3:I3"/>
    <mergeCell ref="A4:I4"/>
    <mergeCell ref="A6:I6"/>
    <mergeCell ref="A7:I7"/>
    <mergeCell ref="A5:D5"/>
    <mergeCell ref="A42:I42"/>
    <mergeCell ref="A47:I47"/>
    <mergeCell ref="A11:I11"/>
    <mergeCell ref="I20:I22"/>
    <mergeCell ref="A23:I23"/>
    <mergeCell ref="A33:I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232E-EF1A-45B9-AF16-0B3E2B1599B4}">
  <dimension ref="A1:I109"/>
  <sheetViews>
    <sheetView topLeftCell="A98" workbookViewId="0">
      <selection activeCell="G103" sqref="G103"/>
    </sheetView>
  </sheetViews>
  <sheetFormatPr defaultColWidth="8.85546875" defaultRowHeight="15"/>
  <cols>
    <col min="1" max="1" width="26" customWidth="1"/>
    <col min="2" max="2" width="37.85546875" customWidth="1"/>
    <col min="3" max="3" width="18.140625" customWidth="1"/>
    <col min="4" max="4" width="16.7109375" customWidth="1"/>
    <col min="5" max="6" width="16.42578125" customWidth="1"/>
    <col min="7" max="7" width="16.85546875" style="1" customWidth="1"/>
    <col min="8" max="8" width="41.28515625" customWidth="1"/>
    <col min="9" max="9" width="49.140625" bestFit="1" customWidth="1"/>
  </cols>
  <sheetData>
    <row r="1" spans="1:9" ht="23.25">
      <c r="A1" s="220" t="s">
        <v>0</v>
      </c>
      <c r="B1" s="220"/>
      <c r="C1" s="220"/>
      <c r="D1" s="220"/>
      <c r="E1" s="220"/>
      <c r="F1" s="220"/>
      <c r="G1" s="220"/>
      <c r="H1" s="220"/>
      <c r="I1" s="220"/>
    </row>
    <row r="2" spans="1:9" ht="15" customHeight="1">
      <c r="A2" s="145"/>
      <c r="B2" s="159"/>
      <c r="C2" s="145"/>
      <c r="D2" s="145"/>
      <c r="E2" s="145"/>
      <c r="F2" s="145"/>
      <c r="G2" s="145"/>
      <c r="H2" s="145"/>
      <c r="I2" s="145"/>
    </row>
    <row r="3" spans="1:9" ht="17.25" customHeight="1">
      <c r="A3" s="221" t="s">
        <v>147</v>
      </c>
      <c r="B3" s="221"/>
      <c r="C3" s="221"/>
      <c r="D3" s="221"/>
      <c r="E3" s="221"/>
      <c r="F3" s="221"/>
      <c r="G3" s="221"/>
      <c r="H3" s="221"/>
      <c r="I3" s="221"/>
    </row>
    <row r="4" spans="1:9" ht="15.75" customHeight="1">
      <c r="A4" s="224" t="s">
        <v>2</v>
      </c>
      <c r="B4" s="224"/>
      <c r="C4" s="224"/>
      <c r="D4" s="224"/>
      <c r="E4" s="224"/>
      <c r="F4" s="224"/>
      <c r="G4" s="224"/>
      <c r="H4" s="224"/>
      <c r="I4" s="224"/>
    </row>
    <row r="5" spans="1:9" ht="16.5" customHeight="1">
      <c r="A5" s="255" t="s">
        <v>3</v>
      </c>
      <c r="B5" s="255"/>
      <c r="C5" s="255"/>
      <c r="D5" s="255"/>
      <c r="E5" s="160"/>
      <c r="F5" s="160"/>
      <c r="G5" s="160"/>
      <c r="H5" s="149"/>
      <c r="I5" s="149"/>
    </row>
    <row r="6" spans="1:9" ht="15" customHeight="1">
      <c r="A6" s="223" t="s">
        <v>4</v>
      </c>
      <c r="B6" s="224"/>
      <c r="C6" s="224"/>
      <c r="D6" s="224"/>
      <c r="E6" s="224"/>
      <c r="F6" s="224"/>
      <c r="G6" s="224"/>
      <c r="H6" s="224"/>
      <c r="I6" s="224"/>
    </row>
    <row r="7" spans="1:9" ht="17.25" customHeight="1">
      <c r="A7" s="221" t="s">
        <v>5</v>
      </c>
      <c r="B7" s="221"/>
      <c r="C7" s="221"/>
      <c r="D7" s="221"/>
      <c r="E7" s="221"/>
      <c r="F7" s="221"/>
      <c r="G7" s="221"/>
      <c r="H7" s="221"/>
      <c r="I7" s="221"/>
    </row>
    <row r="8" spans="1:9" ht="18.75" customHeight="1">
      <c r="A8" s="149" t="s">
        <v>6</v>
      </c>
      <c r="B8" s="161"/>
      <c r="C8" s="149"/>
      <c r="D8" s="149"/>
      <c r="E8" s="149"/>
      <c r="F8" s="149"/>
      <c r="G8" s="149"/>
      <c r="H8" s="149"/>
      <c r="I8" s="149"/>
    </row>
    <row r="9" spans="1:9" ht="18" customHeight="1">
      <c r="A9" s="149" t="s">
        <v>7</v>
      </c>
      <c r="B9" s="161"/>
      <c r="C9" s="149"/>
      <c r="D9" s="149"/>
      <c r="E9" s="149"/>
      <c r="F9" s="149"/>
      <c r="G9" s="149"/>
      <c r="H9" s="149"/>
      <c r="I9" s="149"/>
    </row>
    <row r="10" spans="1:9" ht="18" customHeight="1">
      <c r="A10" s="149" t="s">
        <v>8</v>
      </c>
      <c r="B10" s="161"/>
      <c r="C10" s="149"/>
      <c r="D10" s="149"/>
      <c r="E10" s="149"/>
      <c r="F10" s="149"/>
      <c r="G10" s="149"/>
      <c r="H10" s="149"/>
      <c r="I10" s="149"/>
    </row>
    <row r="11" spans="1:9">
      <c r="A11" s="226"/>
      <c r="B11" s="226"/>
      <c r="C11" s="226"/>
      <c r="D11" s="226"/>
      <c r="E11" s="226"/>
      <c r="F11" s="226"/>
      <c r="G11" s="226"/>
      <c r="H11" s="226"/>
      <c r="I11" s="226"/>
    </row>
    <row r="12" spans="1:9" ht="23.25" customHeight="1">
      <c r="A12" s="6" t="s">
        <v>9</v>
      </c>
      <c r="B12" s="189" t="s">
        <v>148</v>
      </c>
      <c r="C12" s="48"/>
      <c r="D12" s="48"/>
      <c r="E12" s="48"/>
      <c r="F12" s="48"/>
      <c r="G12" s="48"/>
      <c r="H12" s="5"/>
      <c r="I12" s="5"/>
    </row>
    <row r="13" spans="1:9" ht="25.5" customHeight="1">
      <c r="A13" s="6" t="s">
        <v>11</v>
      </c>
      <c r="B13" s="189" t="s">
        <v>149</v>
      </c>
      <c r="C13" s="5"/>
      <c r="D13" s="5"/>
      <c r="E13" s="5"/>
      <c r="F13" s="5"/>
      <c r="G13" s="5"/>
      <c r="H13" s="5"/>
      <c r="I13" s="5"/>
    </row>
    <row r="14" spans="1:9" ht="24.75" customHeight="1">
      <c r="A14" s="6" t="s">
        <v>12</v>
      </c>
      <c r="B14" s="189" t="s">
        <v>150</v>
      </c>
      <c r="C14" s="6"/>
      <c r="D14" s="6"/>
      <c r="E14" s="6"/>
      <c r="F14" s="6"/>
      <c r="G14" s="6"/>
      <c r="H14" s="5"/>
      <c r="I14" s="5"/>
    </row>
    <row r="15" spans="1:9" ht="25.5" customHeight="1">
      <c r="A15" s="6" t="s">
        <v>13</v>
      </c>
      <c r="B15" s="189" t="s">
        <v>151</v>
      </c>
      <c r="C15" s="6"/>
      <c r="D15" s="6"/>
      <c r="E15" s="6"/>
      <c r="F15" s="6"/>
      <c r="G15" s="6"/>
      <c r="H15" s="5"/>
      <c r="I15" s="5"/>
    </row>
    <row r="16" spans="1:9" ht="18.75" customHeight="1">
      <c r="A16" s="6" t="s">
        <v>14</v>
      </c>
      <c r="B16" s="190" t="s">
        <v>152</v>
      </c>
      <c r="C16" s="6"/>
      <c r="D16" s="6"/>
      <c r="E16" s="6"/>
      <c r="F16" s="6"/>
      <c r="G16" s="6"/>
      <c r="H16" s="5"/>
      <c r="I16" s="5"/>
    </row>
    <row r="17" spans="1:9" ht="18.75" customHeight="1" thickBot="1">
      <c r="A17" s="6" t="s">
        <v>15</v>
      </c>
      <c r="B17" s="190" t="s">
        <v>153</v>
      </c>
      <c r="C17" s="6"/>
      <c r="D17" s="6"/>
      <c r="E17" s="6"/>
      <c r="F17" s="6"/>
      <c r="G17" s="6"/>
      <c r="H17" s="5"/>
      <c r="I17" s="5"/>
    </row>
    <row r="18" spans="1:9" ht="26.25" customHeight="1" thickBot="1">
      <c r="A18" s="6" t="s">
        <v>16</v>
      </c>
      <c r="B18" s="162"/>
      <c r="C18" s="6"/>
      <c r="D18" s="6"/>
      <c r="E18" s="6"/>
      <c r="F18" s="6"/>
      <c r="G18" s="6"/>
      <c r="H18" s="5"/>
      <c r="I18" s="5"/>
    </row>
    <row r="19" spans="1:9">
      <c r="A19" s="1"/>
      <c r="B19" s="163"/>
      <c r="C19" s="1"/>
      <c r="D19" s="1"/>
      <c r="E19" s="1"/>
      <c r="F19" s="1"/>
      <c r="H19" s="1"/>
      <c r="I19" s="1"/>
    </row>
    <row r="20" spans="1:9" ht="33" customHeight="1">
      <c r="A20" s="139" t="s">
        <v>18</v>
      </c>
      <c r="B20" s="164" t="s">
        <v>19</v>
      </c>
      <c r="C20" s="115" t="s">
        <v>20</v>
      </c>
      <c r="D20" s="138" t="s">
        <v>21</v>
      </c>
      <c r="E20" s="138" t="s">
        <v>22</v>
      </c>
      <c r="F20" s="135" t="s">
        <v>23</v>
      </c>
      <c r="G20" s="125" t="s">
        <v>24</v>
      </c>
      <c r="H20" s="13" t="s">
        <v>25</v>
      </c>
      <c r="I20" s="216" t="s">
        <v>26</v>
      </c>
    </row>
    <row r="21" spans="1:9" ht="15" customHeight="1">
      <c r="A21" s="227"/>
      <c r="B21" s="253" t="s">
        <v>27</v>
      </c>
      <c r="C21" s="44" t="s">
        <v>28</v>
      </c>
      <c r="D21" s="44" t="s">
        <v>28</v>
      </c>
      <c r="E21" s="44" t="s">
        <v>28</v>
      </c>
      <c r="F21" s="44" t="s">
        <v>28</v>
      </c>
      <c r="G21" s="44" t="s">
        <v>28</v>
      </c>
      <c r="H21" s="44" t="s">
        <v>28</v>
      </c>
      <c r="I21" s="216"/>
    </row>
    <row r="22" spans="1:9">
      <c r="A22" s="228"/>
      <c r="B22" s="253"/>
      <c r="C22" s="45" t="s">
        <v>29</v>
      </c>
      <c r="D22" s="45" t="s">
        <v>29</v>
      </c>
      <c r="E22" s="45" t="s">
        <v>29</v>
      </c>
      <c r="F22" s="45" t="s">
        <v>29</v>
      </c>
      <c r="G22" s="45" t="s">
        <v>29</v>
      </c>
      <c r="H22" s="45" t="s">
        <v>29</v>
      </c>
      <c r="I22" s="216"/>
    </row>
    <row r="23" spans="1:9">
      <c r="A23" s="229" t="s">
        <v>30</v>
      </c>
      <c r="B23" s="230"/>
      <c r="C23" s="230"/>
      <c r="D23" s="230"/>
      <c r="E23" s="230"/>
      <c r="F23" s="230"/>
      <c r="G23" s="230"/>
      <c r="H23" s="230"/>
      <c r="I23" s="231"/>
    </row>
    <row r="24" spans="1:9" ht="18" customHeight="1">
      <c r="A24" s="146" t="s">
        <v>31</v>
      </c>
      <c r="B24" s="158"/>
      <c r="C24" s="141"/>
      <c r="D24" s="141"/>
      <c r="E24" s="141"/>
      <c r="F24" s="141"/>
      <c r="G24" s="141"/>
      <c r="H24" s="141"/>
      <c r="I24" s="142"/>
    </row>
    <row r="25" spans="1:9" ht="16.5" customHeight="1">
      <c r="A25" s="52" t="s">
        <v>32</v>
      </c>
      <c r="B25" s="165" t="s">
        <v>154</v>
      </c>
      <c r="C25" s="116">
        <v>1000</v>
      </c>
      <c r="D25" s="99">
        <v>1000</v>
      </c>
      <c r="E25" s="99"/>
      <c r="F25" s="127"/>
      <c r="G25" s="107"/>
      <c r="H25" s="39">
        <f t="shared" ref="H25:H26" si="0">D25+E25+F25+G25</f>
        <v>1000</v>
      </c>
      <c r="I25" s="23"/>
    </row>
    <row r="26" spans="1:9" ht="15.75" customHeight="1">
      <c r="A26" s="52" t="s">
        <v>177</v>
      </c>
      <c r="B26" s="165" t="s">
        <v>157</v>
      </c>
      <c r="C26" s="116">
        <v>3000</v>
      </c>
      <c r="D26" s="99">
        <v>1000</v>
      </c>
      <c r="E26" s="99">
        <v>2000</v>
      </c>
      <c r="F26" s="127"/>
      <c r="G26" s="107"/>
      <c r="H26" s="39">
        <f t="shared" si="0"/>
        <v>3000</v>
      </c>
      <c r="I26" s="23"/>
    </row>
    <row r="27" spans="1:9" ht="15.75" customHeight="1">
      <c r="A27" s="52" t="s">
        <v>36</v>
      </c>
      <c r="B27" s="166"/>
      <c r="C27" s="116"/>
      <c r="D27" s="99"/>
      <c r="E27" s="99"/>
      <c r="F27" s="127"/>
      <c r="G27" s="107"/>
      <c r="H27" s="39">
        <f>D27+E27+F27+G27</f>
        <v>0</v>
      </c>
      <c r="I27" s="23"/>
    </row>
    <row r="28" spans="1:9" ht="16.5" customHeight="1">
      <c r="A28" s="146" t="s">
        <v>37</v>
      </c>
      <c r="B28" s="158"/>
      <c r="C28" s="141"/>
      <c r="D28" s="141"/>
      <c r="E28" s="141"/>
      <c r="F28" s="141"/>
      <c r="G28" s="141"/>
      <c r="H28" s="141"/>
      <c r="I28" s="142"/>
    </row>
    <row r="29" spans="1:9" ht="16.5" customHeight="1">
      <c r="A29" s="8" t="s">
        <v>38</v>
      </c>
      <c r="B29" s="167"/>
      <c r="C29" s="116"/>
      <c r="D29" s="100"/>
      <c r="E29" s="100"/>
      <c r="F29" s="128"/>
      <c r="G29" s="108"/>
      <c r="H29" s="39">
        <f t="shared" ref="H29:H31" si="1">D29+E29+F29+G29</f>
        <v>0</v>
      </c>
      <c r="I29" s="7"/>
    </row>
    <row r="30" spans="1:9" ht="17.25" customHeight="1">
      <c r="A30" s="8" t="s">
        <v>39</v>
      </c>
      <c r="B30" s="165" t="s">
        <v>158</v>
      </c>
      <c r="C30" s="116">
        <v>1000</v>
      </c>
      <c r="D30" s="100">
        <v>1500</v>
      </c>
      <c r="E30" s="100"/>
      <c r="F30" s="128"/>
      <c r="G30" s="108"/>
      <c r="H30" s="39">
        <f t="shared" si="1"/>
        <v>1500</v>
      </c>
      <c r="I30" s="7" t="s">
        <v>178</v>
      </c>
    </row>
    <row r="31" spans="1:9" ht="15" customHeight="1">
      <c r="A31" s="8" t="s">
        <v>40</v>
      </c>
      <c r="B31" s="167"/>
      <c r="C31" s="116"/>
      <c r="D31" s="100"/>
      <c r="E31" s="100"/>
      <c r="F31" s="128"/>
      <c r="G31" s="108"/>
      <c r="H31" s="39">
        <f t="shared" si="1"/>
        <v>0</v>
      </c>
      <c r="I31" s="7"/>
    </row>
    <row r="32" spans="1:9" ht="15" customHeight="1">
      <c r="A32" s="1" t="s">
        <v>36</v>
      </c>
      <c r="B32" s="167"/>
      <c r="C32" s="116"/>
      <c r="D32" s="100"/>
      <c r="E32" s="100"/>
      <c r="F32" s="128"/>
      <c r="G32" s="108"/>
      <c r="H32" s="39">
        <f>D32+E32+F32+G32</f>
        <v>0</v>
      </c>
      <c r="I32" s="7"/>
    </row>
    <row r="33" spans="1:9">
      <c r="A33" s="213" t="s">
        <v>41</v>
      </c>
      <c r="B33" s="214"/>
      <c r="C33" s="214"/>
      <c r="D33" s="214"/>
      <c r="E33" s="214"/>
      <c r="F33" s="214"/>
      <c r="G33" s="214"/>
      <c r="H33" s="214"/>
      <c r="I33" s="215"/>
    </row>
    <row r="34" spans="1:9" ht="15.75" customHeight="1">
      <c r="A34" s="8" t="s">
        <v>38</v>
      </c>
      <c r="B34" s="167"/>
      <c r="C34" s="116"/>
      <c r="D34" s="100"/>
      <c r="E34" s="100"/>
      <c r="F34" s="128"/>
      <c r="G34" s="108"/>
      <c r="H34" s="39">
        <f t="shared" ref="H34:H36" si="2">D34+E34+F34+G34</f>
        <v>0</v>
      </c>
      <c r="I34" s="7"/>
    </row>
    <row r="35" spans="1:9" ht="16.5" customHeight="1">
      <c r="A35" s="8" t="s">
        <v>39</v>
      </c>
      <c r="B35" s="165" t="s">
        <v>159</v>
      </c>
      <c r="C35" s="116">
        <v>1000</v>
      </c>
      <c r="D35" s="100"/>
      <c r="E35" s="100">
        <v>1000</v>
      </c>
      <c r="F35" s="128"/>
      <c r="G35" s="108"/>
      <c r="H35" s="39">
        <f t="shared" si="2"/>
        <v>1000</v>
      </c>
      <c r="I35" s="7"/>
    </row>
    <row r="36" spans="1:9" ht="15.75" customHeight="1">
      <c r="A36" s="8" t="s">
        <v>42</v>
      </c>
      <c r="B36" s="167"/>
      <c r="C36" s="116"/>
      <c r="D36" s="100"/>
      <c r="E36" s="100"/>
      <c r="F36" s="128"/>
      <c r="G36" s="108"/>
      <c r="H36" s="39">
        <f t="shared" si="2"/>
        <v>0</v>
      </c>
      <c r="I36" s="7"/>
    </row>
    <row r="37" spans="1:9" ht="15.75" customHeight="1">
      <c r="A37" s="8" t="s">
        <v>36</v>
      </c>
      <c r="B37" s="167"/>
      <c r="C37" s="116"/>
      <c r="D37" s="100"/>
      <c r="E37" s="100"/>
      <c r="F37" s="128"/>
      <c r="G37" s="108"/>
      <c r="H37" s="39">
        <f>D37+E37+F37+G37</f>
        <v>0</v>
      </c>
      <c r="I37" s="7"/>
    </row>
    <row r="38" spans="1:9">
      <c r="A38" s="213" t="s">
        <v>43</v>
      </c>
      <c r="B38" s="214"/>
      <c r="C38" s="214"/>
      <c r="D38" s="214"/>
      <c r="E38" s="214"/>
      <c r="F38" s="214"/>
      <c r="G38" s="214"/>
      <c r="H38" s="214"/>
      <c r="I38" s="215"/>
    </row>
    <row r="39" spans="1:9" ht="31.5" customHeight="1">
      <c r="A39" s="256" t="s">
        <v>160</v>
      </c>
      <c r="B39" s="257"/>
      <c r="C39" s="117">
        <v>250</v>
      </c>
      <c r="D39" s="101">
        <v>250</v>
      </c>
      <c r="E39" s="101"/>
      <c r="F39" s="129"/>
      <c r="G39" s="109"/>
      <c r="H39" s="39">
        <f>D39+E39+F39+G39</f>
        <v>250</v>
      </c>
      <c r="I39" s="7"/>
    </row>
    <row r="40" spans="1:9">
      <c r="A40" s="213" t="s">
        <v>44</v>
      </c>
      <c r="B40" s="214"/>
      <c r="C40" s="214"/>
      <c r="D40" s="214"/>
      <c r="E40" s="214"/>
      <c r="F40" s="214"/>
      <c r="G40" s="214"/>
      <c r="H40" s="214"/>
      <c r="I40" s="215"/>
    </row>
    <row r="41" spans="1:9">
      <c r="A41" s="211"/>
      <c r="B41" s="212"/>
      <c r="C41" s="117"/>
      <c r="D41" s="101"/>
      <c r="E41" s="101"/>
      <c r="F41" s="129"/>
      <c r="G41" s="109"/>
      <c r="H41" s="39">
        <f>D41+E41+F41+G41</f>
        <v>0</v>
      </c>
      <c r="I41" s="7"/>
    </row>
    <row r="42" spans="1:9">
      <c r="A42" s="213" t="s">
        <v>45</v>
      </c>
      <c r="B42" s="214"/>
      <c r="C42" s="214"/>
      <c r="D42" s="214"/>
      <c r="E42" s="214"/>
      <c r="F42" s="214"/>
      <c r="G42" s="214"/>
      <c r="H42" s="214"/>
      <c r="I42" s="215"/>
    </row>
    <row r="43" spans="1:9" ht="18" customHeight="1">
      <c r="A43" s="8" t="s">
        <v>46</v>
      </c>
      <c r="B43" s="167"/>
      <c r="C43" s="116"/>
      <c r="D43" s="100"/>
      <c r="E43" s="100"/>
      <c r="F43" s="128"/>
      <c r="G43" s="108"/>
      <c r="H43" s="39">
        <f t="shared" ref="H43:H45" si="3">D43+E43+F43+G43</f>
        <v>0</v>
      </c>
      <c r="I43" s="7"/>
    </row>
    <row r="44" spans="1:9" ht="16.5" customHeight="1">
      <c r="A44" s="8" t="s">
        <v>47</v>
      </c>
      <c r="B44" s="167"/>
      <c r="C44" s="116"/>
      <c r="D44" s="100"/>
      <c r="E44" s="100"/>
      <c r="F44" s="128"/>
      <c r="G44" s="108"/>
      <c r="H44" s="39">
        <f t="shared" si="3"/>
        <v>0</v>
      </c>
      <c r="I44" s="7"/>
    </row>
    <row r="45" spans="1:9">
      <c r="A45" s="8" t="s">
        <v>48</v>
      </c>
      <c r="B45" s="168"/>
      <c r="C45" s="116"/>
      <c r="D45" s="100"/>
      <c r="E45" s="100"/>
      <c r="F45" s="128"/>
      <c r="G45" s="108"/>
      <c r="H45" s="39">
        <f t="shared" si="3"/>
        <v>0</v>
      </c>
      <c r="I45" s="7"/>
    </row>
    <row r="46" spans="1:9" ht="15.75" customHeight="1">
      <c r="A46" s="20" t="s">
        <v>49</v>
      </c>
      <c r="B46" s="165" t="s">
        <v>162</v>
      </c>
      <c r="C46" s="117">
        <v>250</v>
      </c>
      <c r="D46" s="100">
        <v>250</v>
      </c>
      <c r="E46" s="100"/>
      <c r="F46" s="128"/>
      <c r="G46" s="108"/>
      <c r="H46" s="39">
        <f>D46+E46+F46+G46</f>
        <v>250</v>
      </c>
      <c r="I46" s="143"/>
    </row>
    <row r="47" spans="1:9" ht="15" customHeight="1">
      <c r="A47" s="213" t="s">
        <v>50</v>
      </c>
      <c r="B47" s="214"/>
      <c r="C47" s="214"/>
      <c r="D47" s="214"/>
      <c r="E47" s="214"/>
      <c r="F47" s="214"/>
      <c r="G47" s="214"/>
      <c r="H47" s="214"/>
      <c r="I47" s="215"/>
    </row>
    <row r="48" spans="1:9">
      <c r="A48" s="218"/>
      <c r="B48" s="219"/>
      <c r="C48" s="117"/>
      <c r="D48" s="101"/>
      <c r="E48" s="101"/>
      <c r="F48" s="129"/>
      <c r="G48" s="109"/>
      <c r="H48" s="39">
        <f>D48+E48+F48+G48</f>
        <v>0</v>
      </c>
      <c r="I48" s="7"/>
    </row>
    <row r="49" spans="1:9">
      <c r="A49" s="243" t="s">
        <v>51</v>
      </c>
      <c r="B49" s="243"/>
      <c r="C49" s="15"/>
      <c r="D49" s="15"/>
      <c r="E49" s="15"/>
      <c r="F49" s="15"/>
      <c r="G49" s="15"/>
      <c r="H49" s="14"/>
      <c r="I49" s="14"/>
    </row>
    <row r="50" spans="1:9">
      <c r="A50" s="244"/>
      <c r="B50" s="244"/>
      <c r="C50" s="118">
        <f>SUM(C25:C48)</f>
        <v>6500</v>
      </c>
      <c r="D50" s="102">
        <f>SUM(D25:D48)</f>
        <v>4000</v>
      </c>
      <c r="E50" s="102">
        <f>SUM(E25:E48)</f>
        <v>3000</v>
      </c>
      <c r="F50" s="130">
        <f>SUM(F25:F48)</f>
        <v>0</v>
      </c>
      <c r="G50" s="110">
        <f>SUM(G25:G48)</f>
        <v>0</v>
      </c>
      <c r="H50" s="39">
        <f>D50+F50+E50+G50</f>
        <v>7000</v>
      </c>
      <c r="I50" s="14"/>
    </row>
    <row r="51" spans="1:9">
      <c r="A51" s="50"/>
      <c r="B51" s="169"/>
      <c r="C51" s="15"/>
      <c r="D51" s="15"/>
      <c r="E51" s="15"/>
      <c r="F51" s="15"/>
      <c r="G51" s="15"/>
      <c r="H51" s="18"/>
      <c r="I51" s="14"/>
    </row>
    <row r="52" spans="1:9" ht="32.25" customHeight="1">
      <c r="A52" s="227" t="s">
        <v>52</v>
      </c>
      <c r="B52" s="164" t="s">
        <v>19</v>
      </c>
      <c r="C52" s="119" t="s">
        <v>20</v>
      </c>
      <c r="D52" s="138" t="s">
        <v>53</v>
      </c>
      <c r="E52" s="138" t="s">
        <v>163</v>
      </c>
      <c r="F52" s="135" t="s">
        <v>164</v>
      </c>
      <c r="G52" s="125" t="s">
        <v>165</v>
      </c>
      <c r="H52" s="140" t="s">
        <v>54</v>
      </c>
      <c r="I52" s="216" t="s">
        <v>26</v>
      </c>
    </row>
    <row r="53" spans="1:9">
      <c r="A53" s="239"/>
      <c r="B53" s="253" t="s">
        <v>27</v>
      </c>
      <c r="C53" s="44" t="s">
        <v>28</v>
      </c>
      <c r="D53" s="44" t="s">
        <v>28</v>
      </c>
      <c r="E53" s="44" t="s">
        <v>28</v>
      </c>
      <c r="F53" s="44" t="s">
        <v>28</v>
      </c>
      <c r="G53" s="44" t="s">
        <v>28</v>
      </c>
      <c r="H53" s="44" t="s">
        <v>28</v>
      </c>
      <c r="I53" s="216"/>
    </row>
    <row r="54" spans="1:9">
      <c r="A54" s="240"/>
      <c r="B54" s="254"/>
      <c r="C54" s="96" t="s">
        <v>55</v>
      </c>
      <c r="D54" s="96" t="s">
        <v>55</v>
      </c>
      <c r="E54" s="96" t="s">
        <v>55</v>
      </c>
      <c r="F54" s="96" t="s">
        <v>55</v>
      </c>
      <c r="G54" s="96" t="s">
        <v>55</v>
      </c>
      <c r="H54" s="96" t="s">
        <v>55</v>
      </c>
      <c r="I54" s="216"/>
    </row>
    <row r="55" spans="1:9" ht="19.5" customHeight="1">
      <c r="A55" s="95" t="s">
        <v>56</v>
      </c>
      <c r="B55" s="170"/>
      <c r="C55" s="245"/>
      <c r="D55" s="246"/>
      <c r="E55" s="246"/>
      <c r="F55" s="246"/>
      <c r="G55" s="246"/>
      <c r="H55" s="247"/>
      <c r="I55" s="12"/>
    </row>
    <row r="56" spans="1:9">
      <c r="A56" s="24" t="s">
        <v>57</v>
      </c>
      <c r="B56" s="171"/>
      <c r="C56" s="42"/>
      <c r="D56" s="42"/>
      <c r="E56" s="42"/>
      <c r="F56" s="42"/>
      <c r="G56" s="42"/>
      <c r="H56" s="42"/>
      <c r="I56" s="26"/>
    </row>
    <row r="57" spans="1:9" ht="17.25" customHeight="1">
      <c r="A57" s="27" t="s">
        <v>58</v>
      </c>
      <c r="B57" s="172" t="s">
        <v>166</v>
      </c>
      <c r="C57" s="120">
        <v>2000</v>
      </c>
      <c r="D57" s="103"/>
      <c r="E57" s="103"/>
      <c r="F57" s="131">
        <v>1000</v>
      </c>
      <c r="G57" s="111"/>
      <c r="H57" s="39">
        <f t="shared" ref="H57:H58" si="4">D57+E57+F57+G57</f>
        <v>1000</v>
      </c>
      <c r="I57" s="28"/>
    </row>
    <row r="58" spans="1:9">
      <c r="A58" s="27" t="s">
        <v>59</v>
      </c>
      <c r="B58" s="172"/>
      <c r="C58" s="120"/>
      <c r="D58" s="103"/>
      <c r="E58" s="103"/>
      <c r="F58" s="131"/>
      <c r="G58" s="111"/>
      <c r="H58" s="39">
        <f t="shared" si="4"/>
        <v>0</v>
      </c>
      <c r="I58" s="29"/>
    </row>
    <row r="59" spans="1:9">
      <c r="A59" s="27" t="s">
        <v>36</v>
      </c>
      <c r="B59" s="172"/>
      <c r="C59" s="120"/>
      <c r="D59" s="103"/>
      <c r="E59" s="103"/>
      <c r="F59" s="131"/>
      <c r="G59" s="111"/>
      <c r="H59" s="39">
        <f>D59+E59+F59+G59</f>
        <v>0</v>
      </c>
      <c r="I59" s="28"/>
    </row>
    <row r="60" spans="1:9">
      <c r="A60" s="30" t="s">
        <v>60</v>
      </c>
      <c r="B60" s="173"/>
      <c r="C60" s="31"/>
      <c r="D60" s="31"/>
      <c r="E60" s="31"/>
      <c r="F60" s="31"/>
      <c r="G60" s="31"/>
      <c r="H60" s="31"/>
      <c r="I60" s="32"/>
    </row>
    <row r="61" spans="1:9">
      <c r="A61" s="27" t="s">
        <v>61</v>
      </c>
      <c r="B61" s="174" t="s">
        <v>167</v>
      </c>
      <c r="C61" s="120">
        <v>500</v>
      </c>
      <c r="D61" s="103"/>
      <c r="E61" s="103"/>
      <c r="F61" s="131">
        <v>500</v>
      </c>
      <c r="G61" s="111"/>
      <c r="H61" s="39">
        <f t="shared" ref="H61:H62" si="5">D61+E61+F61+G61</f>
        <v>500</v>
      </c>
      <c r="I61" s="41"/>
    </row>
    <row r="62" spans="1:9">
      <c r="A62" s="27" t="s">
        <v>63</v>
      </c>
      <c r="B62" s="174"/>
      <c r="C62" s="120"/>
      <c r="D62" s="103"/>
      <c r="E62" s="103"/>
      <c r="F62" s="131"/>
      <c r="G62" s="111"/>
      <c r="H62" s="39">
        <f t="shared" si="5"/>
        <v>0</v>
      </c>
      <c r="I62" s="41"/>
    </row>
    <row r="63" spans="1:9">
      <c r="A63" s="27" t="s">
        <v>64</v>
      </c>
      <c r="B63" s="172"/>
      <c r="C63" s="120"/>
      <c r="D63" s="103"/>
      <c r="E63" s="103"/>
      <c r="F63" s="131"/>
      <c r="G63" s="111"/>
      <c r="H63" s="39">
        <f>D63+E63+F63+G63</f>
        <v>0</v>
      </c>
      <c r="I63" s="34"/>
    </row>
    <row r="64" spans="1:9">
      <c r="A64" s="30" t="s">
        <v>65</v>
      </c>
      <c r="B64" s="173"/>
      <c r="C64" s="31"/>
      <c r="D64" s="31"/>
      <c r="E64" s="31"/>
      <c r="F64" s="31"/>
      <c r="G64" s="31"/>
      <c r="H64" s="31"/>
      <c r="I64" s="32"/>
    </row>
    <row r="65" spans="1:9">
      <c r="A65" s="27" t="s">
        <v>66</v>
      </c>
      <c r="B65" s="172"/>
      <c r="C65" s="121"/>
      <c r="D65" s="103"/>
      <c r="E65" s="103"/>
      <c r="F65" s="131"/>
      <c r="G65" s="111"/>
      <c r="H65" s="39">
        <f t="shared" ref="H65:H66" si="6">D65+E65+F65+G65</f>
        <v>0</v>
      </c>
      <c r="I65" s="35"/>
    </row>
    <row r="66" spans="1:9">
      <c r="A66" s="27" t="s">
        <v>67</v>
      </c>
      <c r="B66" s="172"/>
      <c r="C66" s="121"/>
      <c r="D66" s="103"/>
      <c r="E66" s="103"/>
      <c r="F66" s="131"/>
      <c r="G66" s="111"/>
      <c r="H66" s="39">
        <f t="shared" si="6"/>
        <v>0</v>
      </c>
      <c r="I66" s="35"/>
    </row>
    <row r="67" spans="1:9">
      <c r="A67" s="27" t="s">
        <v>36</v>
      </c>
      <c r="B67" s="172"/>
      <c r="C67" s="121"/>
      <c r="D67" s="103"/>
      <c r="E67" s="103"/>
      <c r="F67" s="131"/>
      <c r="G67" s="111"/>
      <c r="H67" s="39">
        <f>D67+E67+F67+G67</f>
        <v>0</v>
      </c>
      <c r="I67" s="35"/>
    </row>
    <row r="68" spans="1:9">
      <c r="A68" s="30" t="s">
        <v>68</v>
      </c>
      <c r="B68" s="173"/>
      <c r="C68" s="31"/>
      <c r="D68" s="31"/>
      <c r="E68" s="31"/>
      <c r="F68" s="31"/>
      <c r="G68" s="31"/>
      <c r="H68" s="31"/>
      <c r="I68" s="32"/>
    </row>
    <row r="69" spans="1:9">
      <c r="A69" s="27" t="s">
        <v>69</v>
      </c>
      <c r="B69" s="172" t="s">
        <v>168</v>
      </c>
      <c r="C69" s="121">
        <v>500</v>
      </c>
      <c r="D69" s="104"/>
      <c r="E69" s="104"/>
      <c r="F69" s="132">
        <v>1000</v>
      </c>
      <c r="G69" s="112"/>
      <c r="H69" s="39">
        <f>D69+E69+F69+G69</f>
        <v>1000</v>
      </c>
      <c r="I69" s="35" t="s">
        <v>179</v>
      </c>
    </row>
    <row r="70" spans="1:9">
      <c r="A70" s="27"/>
      <c r="B70" s="172"/>
      <c r="C70" s="121"/>
      <c r="D70" s="104"/>
      <c r="E70" s="104"/>
      <c r="F70" s="132"/>
      <c r="G70" s="112"/>
      <c r="H70" s="39">
        <f>D70+E70+F70+G70</f>
        <v>0</v>
      </c>
      <c r="I70" s="35"/>
    </row>
    <row r="71" spans="1:9">
      <c r="A71" s="236" t="s">
        <v>70</v>
      </c>
      <c r="B71" s="236"/>
      <c r="C71" s="238"/>
      <c r="D71" s="238"/>
      <c r="E71" s="238"/>
      <c r="F71" s="238"/>
      <c r="G71" s="238"/>
      <c r="H71" s="238"/>
      <c r="I71" s="238"/>
    </row>
    <row r="72" spans="1:9">
      <c r="A72" s="234"/>
      <c r="B72" s="234"/>
      <c r="C72" s="122">
        <f>SUM(C57:C70)</f>
        <v>3000</v>
      </c>
      <c r="D72" s="105">
        <f>SUM(D57:D70)</f>
        <v>0</v>
      </c>
      <c r="E72" s="105">
        <f>SUM(E57:E70)</f>
        <v>0</v>
      </c>
      <c r="F72" s="133">
        <f>SUM(F57:F70)</f>
        <v>2500</v>
      </c>
      <c r="G72" s="113">
        <f>SUM(G57:G70)</f>
        <v>0</v>
      </c>
      <c r="H72" s="39">
        <f>D72+E72+F72+G72</f>
        <v>2500</v>
      </c>
      <c r="I72" s="36"/>
    </row>
    <row r="73" spans="1:9">
      <c r="A73" s="38"/>
      <c r="B73" s="169"/>
      <c r="C73" s="15"/>
      <c r="D73" s="15"/>
      <c r="E73" s="15"/>
      <c r="F73" s="15"/>
      <c r="G73" s="15"/>
      <c r="H73" s="18"/>
      <c r="I73" s="37"/>
    </row>
    <row r="74" spans="1:9" ht="30" customHeight="1">
      <c r="A74" s="227" t="s">
        <v>71</v>
      </c>
      <c r="B74" s="164" t="s">
        <v>19</v>
      </c>
      <c r="C74" s="119" t="s">
        <v>20</v>
      </c>
      <c r="D74" s="138" t="s">
        <v>53</v>
      </c>
      <c r="E74" s="138" t="s">
        <v>163</v>
      </c>
      <c r="F74" s="135" t="s">
        <v>164</v>
      </c>
      <c r="G74" s="125" t="s">
        <v>165</v>
      </c>
      <c r="H74" s="140" t="s">
        <v>54</v>
      </c>
      <c r="I74" s="216" t="s">
        <v>26</v>
      </c>
    </row>
    <row r="75" spans="1:9">
      <c r="A75" s="227"/>
      <c r="B75" s="253" t="s">
        <v>27</v>
      </c>
      <c r="C75" s="44" t="s">
        <v>28</v>
      </c>
      <c r="D75" s="44" t="s">
        <v>28</v>
      </c>
      <c r="E75" s="44" t="s">
        <v>28</v>
      </c>
      <c r="F75" s="44" t="s">
        <v>28</v>
      </c>
      <c r="G75" s="44" t="s">
        <v>28</v>
      </c>
      <c r="H75" s="44" t="s">
        <v>28</v>
      </c>
      <c r="I75" s="216"/>
    </row>
    <row r="76" spans="1:9">
      <c r="A76" s="228"/>
      <c r="B76" s="253"/>
      <c r="C76" s="45" t="s">
        <v>55</v>
      </c>
      <c r="D76" s="45" t="s">
        <v>55</v>
      </c>
      <c r="E76" s="45" t="s">
        <v>55</v>
      </c>
      <c r="F76" s="45" t="s">
        <v>55</v>
      </c>
      <c r="G76" s="45" t="s">
        <v>55</v>
      </c>
      <c r="H76" s="45" t="s">
        <v>55</v>
      </c>
      <c r="I76" s="216"/>
    </row>
    <row r="77" spans="1:9">
      <c r="A77" s="24" t="s">
        <v>72</v>
      </c>
      <c r="B77" s="175"/>
      <c r="C77" s="25"/>
      <c r="D77" s="25"/>
      <c r="E77" s="25"/>
      <c r="F77" s="25"/>
      <c r="G77" s="25"/>
      <c r="H77" s="25"/>
      <c r="I77" s="26"/>
    </row>
    <row r="78" spans="1:9">
      <c r="A78" s="27" t="s">
        <v>73</v>
      </c>
      <c r="B78" s="172"/>
      <c r="C78" s="123"/>
      <c r="D78" s="103"/>
      <c r="E78" s="103"/>
      <c r="F78" s="131"/>
      <c r="G78" s="111"/>
      <c r="H78" s="39">
        <f t="shared" ref="H78:H82" si="7">D78+E78+F78+G78</f>
        <v>0</v>
      </c>
      <c r="I78" s="28"/>
    </row>
    <row r="79" spans="1:9">
      <c r="A79" s="27" t="s">
        <v>74</v>
      </c>
      <c r="B79" s="172" t="s">
        <v>169</v>
      </c>
      <c r="C79" s="123">
        <v>500</v>
      </c>
      <c r="D79" s="103"/>
      <c r="E79" s="103"/>
      <c r="F79" s="131">
        <v>500</v>
      </c>
      <c r="G79" s="111"/>
      <c r="H79" s="39">
        <f t="shared" si="7"/>
        <v>500</v>
      </c>
      <c r="I79" s="29"/>
    </row>
    <row r="80" spans="1:9">
      <c r="A80" s="27" t="s">
        <v>75</v>
      </c>
      <c r="B80" s="172"/>
      <c r="C80" s="123"/>
      <c r="D80" s="103"/>
      <c r="E80" s="103"/>
      <c r="F80" s="131"/>
      <c r="G80" s="111"/>
      <c r="H80" s="39">
        <f t="shared" si="7"/>
        <v>0</v>
      </c>
      <c r="I80" s="28"/>
    </row>
    <row r="81" spans="1:9">
      <c r="A81" s="27" t="s">
        <v>36</v>
      </c>
      <c r="B81" s="172"/>
      <c r="C81" s="123"/>
      <c r="D81" s="103"/>
      <c r="E81" s="103"/>
      <c r="F81" s="131"/>
      <c r="G81" s="111"/>
      <c r="H81" s="39">
        <f t="shared" si="7"/>
        <v>0</v>
      </c>
      <c r="I81" s="28"/>
    </row>
    <row r="82" spans="1:9">
      <c r="A82" s="37" t="s">
        <v>76</v>
      </c>
      <c r="B82" s="172"/>
      <c r="C82" s="123"/>
      <c r="D82" s="103"/>
      <c r="E82" s="103"/>
      <c r="F82" s="131"/>
      <c r="G82" s="111"/>
      <c r="H82" s="39">
        <f t="shared" si="7"/>
        <v>0</v>
      </c>
      <c r="I82" s="28"/>
    </row>
    <row r="83" spans="1:9">
      <c r="A83" s="37" t="s">
        <v>77</v>
      </c>
      <c r="B83" s="172"/>
      <c r="C83" s="123"/>
      <c r="D83" s="103"/>
      <c r="E83" s="103"/>
      <c r="F83" s="131"/>
      <c r="G83" s="111"/>
      <c r="H83" s="39">
        <f>D83+E83+F83+G83</f>
        <v>0</v>
      </c>
      <c r="I83" s="28"/>
    </row>
    <row r="84" spans="1:9">
      <c r="A84" s="30" t="s">
        <v>78</v>
      </c>
      <c r="B84" s="173"/>
      <c r="C84" s="31"/>
      <c r="D84" s="31"/>
      <c r="E84" s="31"/>
      <c r="F84" s="31"/>
      <c r="G84" s="31"/>
      <c r="H84" s="31"/>
      <c r="I84" s="32"/>
    </row>
    <row r="85" spans="1:9">
      <c r="A85" s="27" t="s">
        <v>79</v>
      </c>
      <c r="B85" s="172" t="s">
        <v>10</v>
      </c>
      <c r="C85" s="123"/>
      <c r="D85" s="103"/>
      <c r="E85" s="103"/>
      <c r="F85" s="131"/>
      <c r="G85" s="111"/>
      <c r="H85" s="39">
        <f t="shared" ref="H85:H92" si="8">D85+E85+F85+G85</f>
        <v>0</v>
      </c>
      <c r="I85" s="28"/>
    </row>
    <row r="86" spans="1:9">
      <c r="A86" s="27" t="s">
        <v>80</v>
      </c>
      <c r="B86" s="172" t="s">
        <v>170</v>
      </c>
      <c r="C86" s="123">
        <v>500</v>
      </c>
      <c r="D86" s="103"/>
      <c r="E86" s="103"/>
      <c r="F86" s="131"/>
      <c r="G86" s="111"/>
      <c r="H86" s="39">
        <f t="shared" si="8"/>
        <v>0</v>
      </c>
      <c r="I86" s="28"/>
    </row>
    <row r="87" spans="1:9">
      <c r="A87" s="27" t="s">
        <v>81</v>
      </c>
      <c r="B87" s="172"/>
      <c r="C87" s="123"/>
      <c r="D87" s="103"/>
      <c r="E87" s="103"/>
      <c r="F87" s="131"/>
      <c r="G87" s="111">
        <v>250</v>
      </c>
      <c r="H87" s="39">
        <f t="shared" si="8"/>
        <v>250</v>
      </c>
      <c r="I87" s="28" t="s">
        <v>180</v>
      </c>
    </row>
    <row r="88" spans="1:9">
      <c r="A88" s="27" t="s">
        <v>64</v>
      </c>
      <c r="B88" s="172" t="s">
        <v>171</v>
      </c>
      <c r="C88" s="123">
        <v>1000</v>
      </c>
      <c r="D88" s="103"/>
      <c r="E88" s="103"/>
      <c r="F88" s="131"/>
      <c r="G88" s="111">
        <v>1000</v>
      </c>
      <c r="H88" s="39">
        <f t="shared" si="8"/>
        <v>1000</v>
      </c>
      <c r="I88" s="28"/>
    </row>
    <row r="89" spans="1:9">
      <c r="A89" s="27" t="s">
        <v>82</v>
      </c>
      <c r="B89" s="172" t="s">
        <v>181</v>
      </c>
      <c r="C89" s="123">
        <v>500</v>
      </c>
      <c r="D89" s="103"/>
      <c r="E89" s="103"/>
      <c r="F89" s="131"/>
      <c r="G89" s="111">
        <v>250</v>
      </c>
      <c r="H89" s="39">
        <f t="shared" si="8"/>
        <v>250</v>
      </c>
      <c r="I89" s="28" t="s">
        <v>182</v>
      </c>
    </row>
    <row r="90" spans="1:9">
      <c r="A90" s="27" t="s">
        <v>83</v>
      </c>
      <c r="B90" s="172"/>
      <c r="C90" s="123"/>
      <c r="D90" s="103"/>
      <c r="E90" s="103"/>
      <c r="F90" s="131"/>
      <c r="G90" s="111"/>
      <c r="H90" s="39">
        <f t="shared" si="8"/>
        <v>0</v>
      </c>
      <c r="I90" s="28"/>
    </row>
    <row r="91" spans="1:9">
      <c r="A91" s="27" t="s">
        <v>84</v>
      </c>
      <c r="B91" s="172"/>
      <c r="C91" s="123"/>
      <c r="D91" s="103"/>
      <c r="E91" s="103"/>
      <c r="F91" s="131"/>
      <c r="G91" s="111"/>
      <c r="H91" s="39">
        <f t="shared" si="8"/>
        <v>0</v>
      </c>
      <c r="I91" s="28"/>
    </row>
    <row r="92" spans="1:9">
      <c r="A92" s="33" t="s">
        <v>85</v>
      </c>
      <c r="B92" s="172"/>
      <c r="C92" s="123"/>
      <c r="D92" s="103"/>
      <c r="E92" s="103"/>
      <c r="F92" s="131"/>
      <c r="G92" s="111"/>
      <c r="H92" s="39">
        <f t="shared" si="8"/>
        <v>0</v>
      </c>
      <c r="I92" s="34"/>
    </row>
    <row r="93" spans="1:9">
      <c r="A93" s="33" t="s">
        <v>36</v>
      </c>
      <c r="B93" s="172"/>
      <c r="C93" s="123"/>
      <c r="D93" s="103"/>
      <c r="E93" s="103"/>
      <c r="F93" s="131"/>
      <c r="G93" s="111"/>
      <c r="H93" s="39">
        <f>D93+E93+F93+G93</f>
        <v>0</v>
      </c>
      <c r="I93" s="34"/>
    </row>
    <row r="94" spans="1:9">
      <c r="A94" s="30" t="s">
        <v>86</v>
      </c>
      <c r="B94" s="173"/>
      <c r="C94" s="31"/>
      <c r="D94" s="31"/>
      <c r="E94" s="31"/>
      <c r="F94" s="31"/>
      <c r="G94" s="31"/>
      <c r="H94" s="31"/>
      <c r="I94" s="32"/>
    </row>
    <row r="95" spans="1:9">
      <c r="A95" s="27" t="s">
        <v>87</v>
      </c>
      <c r="B95" s="172" t="s">
        <v>173</v>
      </c>
      <c r="C95" s="121">
        <v>2000</v>
      </c>
      <c r="D95" s="103"/>
      <c r="E95" s="103"/>
      <c r="F95" s="131"/>
      <c r="G95" s="111">
        <v>1500</v>
      </c>
      <c r="H95" s="39">
        <f>D95+E95+F95+G95</f>
        <v>1500</v>
      </c>
      <c r="I95" s="35" t="s">
        <v>180</v>
      </c>
    </row>
    <row r="96" spans="1:9">
      <c r="A96" s="27" t="s">
        <v>64</v>
      </c>
      <c r="B96" s="172"/>
      <c r="C96" s="121"/>
      <c r="D96" s="103"/>
      <c r="E96" s="103"/>
      <c r="F96" s="131"/>
      <c r="G96" s="111"/>
      <c r="H96" s="39">
        <f>D96+E96+F96+G96</f>
        <v>0</v>
      </c>
      <c r="I96" s="35"/>
    </row>
    <row r="97" spans="1:9">
      <c r="A97" s="30" t="s">
        <v>68</v>
      </c>
      <c r="B97" s="173"/>
      <c r="C97" s="31"/>
      <c r="D97" s="31"/>
      <c r="E97" s="31"/>
      <c r="F97" s="31"/>
      <c r="G97" s="31"/>
      <c r="H97" s="31"/>
      <c r="I97" s="32"/>
    </row>
    <row r="98" spans="1:9">
      <c r="A98" s="27" t="s">
        <v>69</v>
      </c>
      <c r="B98" s="172"/>
      <c r="C98" s="121"/>
      <c r="D98" s="103"/>
      <c r="E98" s="103"/>
      <c r="F98" s="131"/>
      <c r="G98" s="111"/>
      <c r="H98" s="39">
        <f>D98+E98+F98+G98</f>
        <v>0</v>
      </c>
      <c r="I98" s="35"/>
    </row>
    <row r="99" spans="1:9">
      <c r="A99" s="236" t="s">
        <v>88</v>
      </c>
      <c r="B99" s="236"/>
      <c r="C99" s="237"/>
      <c r="D99" s="237"/>
      <c r="E99" s="237"/>
      <c r="F99" s="237"/>
      <c r="G99" s="237"/>
      <c r="H99" s="237"/>
      <c r="I99" s="238"/>
    </row>
    <row r="100" spans="1:9">
      <c r="A100" s="234"/>
      <c r="B100" s="234"/>
      <c r="C100" s="124">
        <f>SUM(C78:C98)</f>
        <v>4500</v>
      </c>
      <c r="D100" s="106">
        <f>SUM(D78:D98)</f>
        <v>0</v>
      </c>
      <c r="E100" s="106">
        <f>SUM(E78:E98)</f>
        <v>0</v>
      </c>
      <c r="F100" s="134">
        <f>SUM(F78:F98)</f>
        <v>500</v>
      </c>
      <c r="G100" s="114">
        <f>SUM(G78:G98)</f>
        <v>3000</v>
      </c>
      <c r="H100" s="39">
        <f>D100+E100+F100+G100</f>
        <v>3500</v>
      </c>
      <c r="I100" s="36"/>
    </row>
    <row r="101" spans="1:9">
      <c r="A101" s="51"/>
      <c r="B101" s="169"/>
      <c r="C101" s="50"/>
      <c r="D101" s="15"/>
      <c r="E101" s="15"/>
      <c r="F101" s="15"/>
      <c r="G101" s="15"/>
      <c r="H101" s="18"/>
      <c r="I101" s="36"/>
    </row>
    <row r="102" spans="1:9">
      <c r="A102" s="232" t="s">
        <v>89</v>
      </c>
      <c r="B102" s="233"/>
      <c r="C102" s="118" t="s">
        <v>90</v>
      </c>
      <c r="D102" s="137" t="s">
        <v>91</v>
      </c>
      <c r="E102" s="137" t="s">
        <v>92</v>
      </c>
      <c r="F102" s="136" t="s">
        <v>93</v>
      </c>
      <c r="G102" s="126" t="s">
        <v>94</v>
      </c>
      <c r="H102" s="10" t="s">
        <v>95</v>
      </c>
      <c r="I102" s="36"/>
    </row>
    <row r="103" spans="1:9">
      <c r="A103" s="234"/>
      <c r="B103" s="235"/>
      <c r="C103" s="118">
        <f>C100+C72+C50</f>
        <v>14000</v>
      </c>
      <c r="D103" s="176">
        <f>D100+D72+D50</f>
        <v>4000</v>
      </c>
      <c r="E103" s="176">
        <f>E100+E72+E50</f>
        <v>3000</v>
      </c>
      <c r="F103" s="177">
        <f>F100+F72+F50</f>
        <v>3000</v>
      </c>
      <c r="G103" s="178">
        <f>G100+G72+G50</f>
        <v>3000</v>
      </c>
      <c r="H103" s="46" t="str">
        <f>IF(SUM(H100+H72+H50)&gt;10000,"14000",SUM(D103:G103))</f>
        <v>14000</v>
      </c>
      <c r="I103" s="36" t="s">
        <v>183</v>
      </c>
    </row>
    <row r="104" spans="1:9">
      <c r="A104" s="38" t="s">
        <v>96</v>
      </c>
      <c r="B104" s="161"/>
      <c r="C104" s="46">
        <v>1000</v>
      </c>
      <c r="D104" s="33"/>
      <c r="E104" s="199"/>
      <c r="F104" s="200"/>
      <c r="H104" s="46">
        <v>1000</v>
      </c>
      <c r="I104" s="36" t="s">
        <v>176</v>
      </c>
    </row>
    <row r="105" spans="1:9">
      <c r="H105" s="1"/>
    </row>
    <row r="106" spans="1:9" ht="15.75" thickBot="1">
      <c r="A106" s="207" t="s">
        <v>97</v>
      </c>
      <c r="B106" s="206"/>
      <c r="C106" s="205">
        <f>MIN(C104+C103,15000)</f>
        <v>15000</v>
      </c>
      <c r="G106" s="144"/>
      <c r="H106" s="208">
        <f>MIN(H104+H103,15000)</f>
        <v>15000</v>
      </c>
      <c r="I106" t="s">
        <v>184</v>
      </c>
    </row>
    <row r="107" spans="1:9">
      <c r="G107" s="144"/>
    </row>
    <row r="108" spans="1:9">
      <c r="G108" s="144"/>
    </row>
    <row r="109" spans="1:9">
      <c r="G109" s="144"/>
    </row>
  </sheetData>
  <mergeCells count="32">
    <mergeCell ref="I74:I76"/>
    <mergeCell ref="A99:B100"/>
    <mergeCell ref="C99:I99"/>
    <mergeCell ref="A102:B103"/>
    <mergeCell ref="A74:A76"/>
    <mergeCell ref="B75:B76"/>
    <mergeCell ref="C71:I71"/>
    <mergeCell ref="A48:B48"/>
    <mergeCell ref="A52:A54"/>
    <mergeCell ref="B53:B54"/>
    <mergeCell ref="A71:B72"/>
    <mergeCell ref="A47:I47"/>
    <mergeCell ref="A49:B50"/>
    <mergeCell ref="I52:I54"/>
    <mergeCell ref="C55:H55"/>
    <mergeCell ref="A42:I42"/>
    <mergeCell ref="A39:B39"/>
    <mergeCell ref="A41:B41"/>
    <mergeCell ref="A5:D5"/>
    <mergeCell ref="A1:I1"/>
    <mergeCell ref="A3:I3"/>
    <mergeCell ref="A4:I4"/>
    <mergeCell ref="A6:I6"/>
    <mergeCell ref="A21:A22"/>
    <mergeCell ref="B21:B22"/>
    <mergeCell ref="A7:I7"/>
    <mergeCell ref="A11:I11"/>
    <mergeCell ref="I20:I22"/>
    <mergeCell ref="A23:I23"/>
    <mergeCell ref="A33:I33"/>
    <mergeCell ref="A38:I38"/>
    <mergeCell ref="A40:I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D98A-E53C-4D39-BAFE-4801289C52FD}">
  <sheetPr>
    <pageSetUpPr fitToPage="1"/>
  </sheetPr>
  <dimension ref="B1:H45"/>
  <sheetViews>
    <sheetView showGridLines="0" zoomScaleNormal="100" workbookViewId="0">
      <selection activeCell="B1" sqref="B1"/>
    </sheetView>
  </sheetViews>
  <sheetFormatPr defaultColWidth="9.28515625" defaultRowHeight="12.75"/>
  <cols>
    <col min="1" max="1" width="12.42578125" style="54" customWidth="1"/>
    <col min="2" max="2" width="2" style="54" customWidth="1"/>
    <col min="3" max="3" width="16.7109375" style="54" customWidth="1"/>
    <col min="4" max="4" width="19.28515625" style="54" customWidth="1"/>
    <col min="5" max="5" width="25.28515625" style="54" customWidth="1"/>
    <col min="6" max="6" width="15.28515625" style="93" customWidth="1"/>
    <col min="7" max="7" width="14.85546875" style="54" customWidth="1"/>
    <col min="8" max="8" width="2" style="54" customWidth="1"/>
    <col min="9" max="9" width="2.42578125" style="54" customWidth="1"/>
    <col min="10" max="16384" width="9.28515625" style="54"/>
  </cols>
  <sheetData>
    <row r="1" spans="2:8" ht="95.25" customHeight="1">
      <c r="C1" s="268" t="s">
        <v>185</v>
      </c>
      <c r="D1" s="269"/>
      <c r="E1" s="272" t="s">
        <v>186</v>
      </c>
      <c r="F1" s="273"/>
      <c r="G1" s="273"/>
    </row>
    <row r="2" spans="2:8" ht="16.5" customHeight="1">
      <c r="B2" s="274"/>
      <c r="C2" s="275"/>
      <c r="D2" s="276"/>
      <c r="E2" s="276"/>
      <c r="F2" s="276"/>
      <c r="G2" s="276"/>
    </row>
    <row r="3" spans="2:8" ht="16.5" customHeight="1">
      <c r="C3" s="55" t="s">
        <v>187</v>
      </c>
      <c r="D3" s="55"/>
      <c r="E3" s="56"/>
      <c r="F3" s="56"/>
      <c r="G3" s="56"/>
      <c r="H3" s="56"/>
    </row>
    <row r="4" spans="2:8" s="57" customFormat="1" ht="16.5" customHeight="1">
      <c r="B4" s="58"/>
      <c r="C4" s="277" t="s">
        <v>188</v>
      </c>
      <c r="D4" s="277"/>
      <c r="E4" s="59" t="s">
        <v>189</v>
      </c>
      <c r="F4" s="277" t="s">
        <v>190</v>
      </c>
      <c r="G4" s="277"/>
      <c r="H4" s="277"/>
    </row>
    <row r="5" spans="2:8" s="57" customFormat="1" ht="16.5" customHeight="1">
      <c r="B5" s="58"/>
      <c r="C5" s="277" t="s">
        <v>191</v>
      </c>
      <c r="D5" s="277"/>
      <c r="E5" s="59" t="s">
        <v>192</v>
      </c>
      <c r="F5" s="60" t="s">
        <v>193</v>
      </c>
      <c r="G5" s="61"/>
    </row>
    <row r="6" spans="2:8" s="57" customFormat="1" ht="16.5" customHeight="1">
      <c r="B6" s="58"/>
      <c r="C6" s="277" t="s">
        <v>194</v>
      </c>
      <c r="D6" s="277"/>
      <c r="E6" s="59" t="s">
        <v>195</v>
      </c>
      <c r="F6" s="60" t="s">
        <v>193</v>
      </c>
      <c r="G6" s="62"/>
    </row>
    <row r="7" spans="2:8" s="57" customFormat="1" ht="16.5" customHeight="1">
      <c r="B7" s="58"/>
      <c r="C7" s="277" t="s">
        <v>196</v>
      </c>
      <c r="D7" s="277"/>
      <c r="E7" s="63"/>
      <c r="F7" s="64"/>
      <c r="G7" s="65"/>
    </row>
    <row r="8" spans="2:8" s="57" customFormat="1" ht="16.5" customHeight="1">
      <c r="B8" s="155"/>
      <c r="C8" s="154"/>
      <c r="D8" s="154"/>
      <c r="E8" s="63"/>
      <c r="F8" s="64"/>
      <c r="G8" s="63"/>
    </row>
    <row r="9" spans="2:8" s="57" customFormat="1" ht="16.5" customHeight="1">
      <c r="B9" s="153"/>
      <c r="C9" s="277" t="s">
        <v>197</v>
      </c>
      <c r="D9" s="277"/>
      <c r="E9" s="66"/>
      <c r="F9" s="67"/>
      <c r="G9" s="66"/>
    </row>
    <row r="10" spans="2:8" s="57" customFormat="1" ht="16.5" customHeight="1">
      <c r="B10" s="68"/>
      <c r="C10" s="277" t="s">
        <v>198</v>
      </c>
      <c r="D10" s="277"/>
      <c r="E10" s="66"/>
      <c r="F10" s="67"/>
      <c r="G10" s="66"/>
    </row>
    <row r="11" spans="2:8" s="57" customFormat="1" ht="16.5" customHeight="1">
      <c r="B11" s="155"/>
      <c r="C11" s="277" t="s">
        <v>199</v>
      </c>
      <c r="D11" s="277"/>
      <c r="E11" s="66"/>
      <c r="F11" s="67"/>
      <c r="G11" s="66"/>
    </row>
    <row r="12" spans="2:8" s="57" customFormat="1" ht="16.5" customHeight="1">
      <c r="B12" s="155"/>
      <c r="C12" s="277" t="s">
        <v>200</v>
      </c>
      <c r="D12" s="277"/>
      <c r="E12" s="66"/>
      <c r="F12" s="67"/>
      <c r="G12" s="66"/>
    </row>
    <row r="13" spans="2:8" s="57" customFormat="1" ht="16.5" customHeight="1">
      <c r="B13" s="155"/>
      <c r="C13" s="267">
        <v>6011</v>
      </c>
      <c r="D13" s="267"/>
      <c r="E13" s="66"/>
      <c r="F13" s="67"/>
      <c r="G13" s="66"/>
    </row>
    <row r="14" spans="2:8" s="57" customFormat="1" ht="16.5" customHeight="1">
      <c r="B14" s="278"/>
      <c r="C14" s="278"/>
      <c r="D14" s="278"/>
      <c r="E14" s="278"/>
      <c r="F14" s="278"/>
      <c r="G14" s="278"/>
    </row>
    <row r="15" spans="2:8" s="69" customFormat="1" ht="16.5" customHeight="1">
      <c r="B15" s="70"/>
      <c r="C15" s="70"/>
      <c r="D15" s="71"/>
      <c r="E15" s="72"/>
      <c r="F15" s="73"/>
      <c r="G15" s="74"/>
    </row>
    <row r="16" spans="2:8" ht="27" customHeight="1">
      <c r="B16" s="75" t="s">
        <v>201</v>
      </c>
      <c r="C16" s="157" t="s">
        <v>202</v>
      </c>
      <c r="D16" s="279" t="s">
        <v>203</v>
      </c>
      <c r="E16" s="280"/>
      <c r="F16" s="157" t="s">
        <v>204</v>
      </c>
      <c r="G16" s="156" t="s">
        <v>205</v>
      </c>
    </row>
    <row r="17" spans="2:7" ht="16.5" customHeight="1">
      <c r="B17" s="76"/>
      <c r="C17" s="151"/>
      <c r="D17" s="263"/>
      <c r="E17" s="264"/>
      <c r="F17" s="77"/>
      <c r="G17" s="78" t="str">
        <f t="shared" ref="G17:G35" si="0">IF(SUM(C17)&gt;0,SUM(C17*F17),"")</f>
        <v/>
      </c>
    </row>
    <row r="18" spans="2:7" ht="16.5" customHeight="1">
      <c r="B18" s="76"/>
      <c r="C18" s="152"/>
      <c r="D18" s="265"/>
      <c r="E18" s="266"/>
      <c r="F18" s="79"/>
      <c r="G18" s="80" t="str">
        <f t="shared" si="0"/>
        <v/>
      </c>
    </row>
    <row r="19" spans="2:7" ht="16.5" customHeight="1">
      <c r="B19" s="76"/>
      <c r="C19" s="151"/>
      <c r="D19" s="263"/>
      <c r="E19" s="264"/>
      <c r="F19" s="77"/>
      <c r="G19" s="78" t="str">
        <f t="shared" si="0"/>
        <v/>
      </c>
    </row>
    <row r="20" spans="2:7" ht="16.5" customHeight="1">
      <c r="B20" s="76"/>
      <c r="C20" s="152"/>
      <c r="D20" s="265" t="s">
        <v>10</v>
      </c>
      <c r="E20" s="266"/>
      <c r="F20" s="79"/>
      <c r="G20" s="80" t="str">
        <f t="shared" si="0"/>
        <v/>
      </c>
    </row>
    <row r="21" spans="2:7" ht="16.5" customHeight="1">
      <c r="B21" s="76"/>
      <c r="C21" s="151"/>
      <c r="D21" s="263"/>
      <c r="E21" s="264"/>
      <c r="F21" s="77"/>
      <c r="G21" s="78" t="str">
        <f t="shared" si="0"/>
        <v/>
      </c>
    </row>
    <row r="22" spans="2:7" ht="16.5" customHeight="1">
      <c r="B22" s="76"/>
      <c r="C22" s="152"/>
      <c r="D22" s="265"/>
      <c r="E22" s="266"/>
      <c r="F22" s="79"/>
      <c r="G22" s="80" t="str">
        <f t="shared" si="0"/>
        <v/>
      </c>
    </row>
    <row r="23" spans="2:7" ht="16.5" customHeight="1">
      <c r="B23" s="76"/>
      <c r="C23" s="151"/>
      <c r="D23" s="263"/>
      <c r="E23" s="264"/>
      <c r="F23" s="77"/>
      <c r="G23" s="78" t="str">
        <f t="shared" si="0"/>
        <v/>
      </c>
    </row>
    <row r="24" spans="2:7" ht="16.5" customHeight="1">
      <c r="B24" s="76"/>
      <c r="C24" s="152"/>
      <c r="D24" s="265"/>
      <c r="E24" s="266"/>
      <c r="F24" s="79"/>
      <c r="G24" s="80" t="str">
        <f t="shared" si="0"/>
        <v/>
      </c>
    </row>
    <row r="25" spans="2:7" ht="16.5" customHeight="1">
      <c r="B25" s="76"/>
      <c r="C25" s="151"/>
      <c r="D25" s="263"/>
      <c r="E25" s="264"/>
      <c r="F25" s="77"/>
      <c r="G25" s="78" t="str">
        <f t="shared" si="0"/>
        <v/>
      </c>
    </row>
    <row r="26" spans="2:7" ht="16.5" customHeight="1">
      <c r="B26" s="76"/>
      <c r="C26" s="152"/>
      <c r="D26" s="265"/>
      <c r="E26" s="266"/>
      <c r="F26" s="79"/>
      <c r="G26" s="80" t="str">
        <f t="shared" si="0"/>
        <v/>
      </c>
    </row>
    <row r="27" spans="2:7" ht="16.5" customHeight="1">
      <c r="B27" s="76"/>
      <c r="C27" s="151"/>
      <c r="D27" s="263"/>
      <c r="E27" s="264"/>
      <c r="F27" s="77"/>
      <c r="G27" s="78" t="str">
        <f t="shared" si="0"/>
        <v/>
      </c>
    </row>
    <row r="28" spans="2:7" ht="16.5" customHeight="1">
      <c r="B28" s="76"/>
      <c r="C28" s="152"/>
      <c r="D28" s="265"/>
      <c r="E28" s="266"/>
      <c r="F28" s="79"/>
      <c r="G28" s="80" t="str">
        <f t="shared" si="0"/>
        <v/>
      </c>
    </row>
    <row r="29" spans="2:7" ht="16.5" customHeight="1">
      <c r="B29" s="76"/>
      <c r="C29" s="151"/>
      <c r="D29" s="263"/>
      <c r="E29" s="264"/>
      <c r="F29" s="77"/>
      <c r="G29" s="78" t="str">
        <f t="shared" si="0"/>
        <v/>
      </c>
    </row>
    <row r="30" spans="2:7" ht="16.5" customHeight="1">
      <c r="B30" s="76"/>
      <c r="C30" s="152"/>
      <c r="D30" s="265"/>
      <c r="E30" s="266"/>
      <c r="F30" s="79"/>
      <c r="G30" s="80" t="str">
        <f t="shared" si="0"/>
        <v/>
      </c>
    </row>
    <row r="31" spans="2:7" ht="16.5" customHeight="1">
      <c r="B31" s="76"/>
      <c r="C31" s="151"/>
      <c r="D31" s="263"/>
      <c r="E31" s="264"/>
      <c r="F31" s="77"/>
      <c r="G31" s="78" t="str">
        <f t="shared" si="0"/>
        <v/>
      </c>
    </row>
    <row r="32" spans="2:7" ht="16.5" customHeight="1">
      <c r="B32" s="76"/>
      <c r="C32" s="152"/>
      <c r="D32" s="265"/>
      <c r="E32" s="266"/>
      <c r="F32" s="79"/>
      <c r="G32" s="80" t="str">
        <f t="shared" si="0"/>
        <v/>
      </c>
    </row>
    <row r="33" spans="2:7" ht="16.5" customHeight="1">
      <c r="B33" s="76"/>
      <c r="C33" s="151"/>
      <c r="D33" s="263"/>
      <c r="E33" s="264"/>
      <c r="F33" s="77"/>
      <c r="G33" s="78" t="str">
        <f t="shared" si="0"/>
        <v/>
      </c>
    </row>
    <row r="34" spans="2:7" ht="16.5" customHeight="1">
      <c r="B34" s="76"/>
      <c r="C34" s="152"/>
      <c r="D34" s="265"/>
      <c r="E34" s="266"/>
      <c r="F34" s="79"/>
      <c r="G34" s="80" t="str">
        <f t="shared" si="0"/>
        <v/>
      </c>
    </row>
    <row r="35" spans="2:7" ht="16.5" customHeight="1">
      <c r="B35" s="76"/>
      <c r="C35" s="151"/>
      <c r="D35" s="263"/>
      <c r="E35" s="264"/>
      <c r="F35" s="77"/>
      <c r="G35" s="78" t="str">
        <f t="shared" si="0"/>
        <v/>
      </c>
    </row>
    <row r="36" spans="2:7" ht="24" customHeight="1" thickBot="1">
      <c r="B36" s="81"/>
      <c r="C36" s="81"/>
      <c r="D36" s="81"/>
      <c r="E36" s="82"/>
      <c r="F36" s="83" t="s">
        <v>206</v>
      </c>
      <c r="G36" s="84" t="str">
        <f>IF(SUM(G17:G35)&gt;0,SUM(G17:G35),"")</f>
        <v/>
      </c>
    </row>
    <row r="37" spans="2:7" ht="22.5" customHeight="1">
      <c r="B37" s="81"/>
      <c r="C37" s="81"/>
      <c r="D37" s="81"/>
      <c r="E37" s="85" t="s">
        <v>128</v>
      </c>
      <c r="F37" s="86" t="s">
        <v>207</v>
      </c>
      <c r="G37" s="87" t="str">
        <f>IF(SUM(G36)&gt;0,SUM(G36*F37),"")</f>
        <v/>
      </c>
    </row>
    <row r="38" spans="2:7" ht="20.25" customHeight="1">
      <c r="B38" s="81"/>
      <c r="C38" s="81"/>
      <c r="D38" s="81"/>
      <c r="E38" s="81"/>
      <c r="F38" s="88" t="s">
        <v>184</v>
      </c>
      <c r="G38" s="89" t="str">
        <f>IF(SUM(G36)&gt;0,SUM(G36,G37),"")</f>
        <v/>
      </c>
    </row>
    <row r="40" spans="2:7" ht="21" customHeight="1">
      <c r="C40" s="281" t="s">
        <v>208</v>
      </c>
      <c r="D40" s="281"/>
      <c r="E40" s="281"/>
      <c r="F40" s="281"/>
      <c r="G40" s="281"/>
    </row>
    <row r="41" spans="2:7" s="90" customFormat="1" ht="27" customHeight="1">
      <c r="C41" s="282" t="s">
        <v>209</v>
      </c>
      <c r="D41" s="282"/>
      <c r="E41" s="282"/>
      <c r="F41" s="282"/>
      <c r="G41" s="282"/>
    </row>
    <row r="42" spans="2:7" ht="15.95" customHeight="1">
      <c r="C42" s="261" t="s">
        <v>210</v>
      </c>
      <c r="D42" s="262"/>
      <c r="E42" s="262"/>
      <c r="F42" s="262"/>
    </row>
    <row r="43" spans="2:7" ht="15.95" customHeight="1">
      <c r="C43" s="261" t="s">
        <v>211</v>
      </c>
      <c r="D43" s="262"/>
      <c r="E43" s="262"/>
      <c r="F43" s="262"/>
    </row>
    <row r="44" spans="2:7" ht="11.25" customHeight="1">
      <c r="C44" s="261"/>
      <c r="D44" s="262"/>
      <c r="E44" s="262"/>
      <c r="F44" s="262"/>
    </row>
    <row r="45" spans="2:7">
      <c r="B45" s="91"/>
      <c r="C45" s="150"/>
      <c r="D45" s="150"/>
      <c r="E45" s="150"/>
      <c r="F45" s="92"/>
      <c r="G45" s="150"/>
    </row>
  </sheetData>
  <mergeCells count="40">
    <mergeCell ref="C1:D1"/>
    <mergeCell ref="E1:G1"/>
    <mergeCell ref="B2:C2"/>
    <mergeCell ref="D2:G2"/>
    <mergeCell ref="C4:D4"/>
    <mergeCell ref="F4:H4"/>
    <mergeCell ref="D18:E18"/>
    <mergeCell ref="C5:D5"/>
    <mergeCell ref="C6:D6"/>
    <mergeCell ref="C7:D7"/>
    <mergeCell ref="C9:D9"/>
    <mergeCell ref="C10:D10"/>
    <mergeCell ref="C11:D11"/>
    <mergeCell ref="C12:D12"/>
    <mergeCell ref="C13:D13"/>
    <mergeCell ref="B14:G14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C41:G41"/>
    <mergeCell ref="C42:F42"/>
    <mergeCell ref="C43:F43"/>
    <mergeCell ref="C44:F44"/>
    <mergeCell ref="D31:E31"/>
    <mergeCell ref="D32:E32"/>
    <mergeCell ref="D33:E33"/>
    <mergeCell ref="D34:E34"/>
    <mergeCell ref="D35:E35"/>
    <mergeCell ref="C40:G40"/>
  </mergeCells>
  <printOptions horizontalCentered="1"/>
  <pageMargins left="0.75" right="0.75" top="0.5" bottom="0.5" header="0.5" footer="0.5"/>
  <pageSetup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 xmlns="7b958772-f7d0-4e1d-92bc-6f662c602e15" xsi:nil="true"/>
    <SharedWithUsers xmlns="90ac8259-2e58-4b5c-9e98-de82e069544d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2BCCFAA17EC4A89F3FF11F47124FF" ma:contentTypeVersion="10" ma:contentTypeDescription="Create a new document." ma:contentTypeScope="" ma:versionID="333cd71c6417620fee1779afbddecc47">
  <xsd:schema xmlns:xsd="http://www.w3.org/2001/XMLSchema" xmlns:xs="http://www.w3.org/2001/XMLSchema" xmlns:p="http://schemas.microsoft.com/office/2006/metadata/properties" xmlns:ns2="7b958772-f7d0-4e1d-92bc-6f662c602e15" xmlns:ns3="90ac8259-2e58-4b5c-9e98-de82e069544d" targetNamespace="http://schemas.microsoft.com/office/2006/metadata/properties" ma:root="true" ma:fieldsID="936dcf9e6d697588d20d6beb39ccc53d" ns2:_="" ns3:_="">
    <xsd:import namespace="7b958772-f7d0-4e1d-92bc-6f662c602e15"/>
    <xsd:import namespace="90ac8259-2e58-4b5c-9e98-de82e069544d"/>
    <xsd:element name="properties">
      <xsd:complexType>
        <xsd:sequence>
          <xsd:element name="documentManagement">
            <xsd:complexType>
              <xsd:all>
                <xsd:element ref="ns2:typ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58772-f7d0-4e1d-92bc-6f662c602e15" elementFormDefault="qualified">
    <xsd:import namespace="http://schemas.microsoft.com/office/2006/documentManagement/types"/>
    <xsd:import namespace="http://schemas.microsoft.com/office/infopath/2007/PartnerControls"/>
    <xsd:element name="type" ma:index="8" nillable="true" ma:displayName="type" ma:format="Dropdown" ma:internalName="type">
      <xsd:simpleType>
        <xsd:restriction base="dms:Choice">
          <xsd:enumeration value="ini"/>
          <xsd:enumeration value="min"/>
          <xsd:enumeration value="Choice 3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c8259-2e58-4b5c-9e98-de82e0695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9222B-A1E1-4923-9A50-F48A26E455C5}"/>
</file>

<file path=customXml/itemProps2.xml><?xml version="1.0" encoding="utf-8"?>
<ds:datastoreItem xmlns:ds="http://schemas.openxmlformats.org/officeDocument/2006/customXml" ds:itemID="{3BC2C987-CBED-45F6-8491-8A551C1970CC}"/>
</file>

<file path=customXml/itemProps3.xml><?xml version="1.0" encoding="utf-8"?>
<ds:datastoreItem xmlns:ds="http://schemas.openxmlformats.org/officeDocument/2006/customXml" ds:itemID="{28DDA16F-1EB4-44B7-9B1E-1B4C92E012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New Zealand On Air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Hayley Dingwall</dc:creator>
  <cp:keywords/>
  <dc:description/>
  <cp:lastModifiedBy>Teresa Patterson</cp:lastModifiedBy>
  <cp:revision/>
  <dcterms:created xsi:type="dcterms:W3CDTF">2013-01-14T22:34:53Z</dcterms:created>
  <dcterms:modified xsi:type="dcterms:W3CDTF">2024-12-13T01:30:01Z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0x010100E892BCCFAA17EC4A89F3FF11F47124FF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DocumentSetDescription">
    <vt:lpwstr/>
  </property>
</Properties>
</file>