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10"/>
  <workbookPr/>
  <mc:AlternateContent xmlns:mc="http://schemas.openxmlformats.org/markup-compatibility/2006">
    <mc:Choice Requires="x15">
      <x15ac:absPath xmlns:x15ac="http://schemas.microsoft.com/office/spreadsheetml/2010/11/ac" url="https://nzonairgovtnz.sharepoint.com/sites/Music/MAdmin/Professional Services Assistance/NMK24/"/>
    </mc:Choice>
  </mc:AlternateContent>
  <xr:revisionPtr revIDLastSave="25" documentId="13_ncr:1_{955145AC-E448-41B7-BD48-D90AAC3FC69D}" xr6:coauthVersionLast="47" xr6:coauthVersionMax="47" xr10:uidLastSave="{A8F65CC8-E94C-4236-88E6-33A1C86CFCC1}"/>
  <bookViews>
    <workbookView xWindow="-120" yWindow="-120" windowWidth="29040" windowHeight="17520" xr2:uid="{00000000-000D-0000-FFFF-FFFF00000000}"/>
  </bookViews>
  <sheets>
    <sheet name="Budget &amp; Drawdowns " sheetId="1" r:id="rId1"/>
    <sheet name="Notes &amp; Guidelines" sheetId="8" r:id="rId2"/>
    <sheet name="Example Initial Budget" sheetId="6" r:id="rId3"/>
    <sheet name="Example Cost Report" sheetId="5" r:id="rId4"/>
    <sheet name="Invoice Example" sheetId="7" r:id="rId5"/>
  </sheets>
  <definedNames>
    <definedName name="_xlnm.Print_Area" localSheetId="0">'Budget &amp; Drawdowns '!$A$1:$I$110</definedName>
    <definedName name="_xlnm.Print_Area" localSheetId="4">'Invoice Example'!$A$1:$J$46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9" i="1" l="1"/>
  <c r="H127" i="1"/>
  <c r="G120" i="1"/>
  <c r="F120" i="1"/>
  <c r="E120" i="1"/>
  <c r="D120" i="1"/>
  <c r="C120" i="1"/>
  <c r="H118" i="1"/>
  <c r="H117" i="1"/>
  <c r="H116" i="1"/>
  <c r="H115" i="1"/>
  <c r="H113" i="1"/>
  <c r="H112" i="1"/>
  <c r="H110" i="1"/>
  <c r="H109" i="1"/>
  <c r="H107" i="1"/>
  <c r="H106" i="1"/>
  <c r="H105" i="1"/>
  <c r="H104" i="1"/>
  <c r="H103" i="1"/>
  <c r="H102" i="1"/>
  <c r="H101" i="1"/>
  <c r="H100" i="1"/>
  <c r="H99" i="1"/>
  <c r="H98" i="1"/>
  <c r="H97" i="1"/>
  <c r="H95" i="1"/>
  <c r="H94" i="1"/>
  <c r="H93" i="1"/>
  <c r="H92" i="1"/>
  <c r="H91" i="1"/>
  <c r="H90" i="1"/>
  <c r="G84" i="1"/>
  <c r="F84" i="1"/>
  <c r="E84" i="1"/>
  <c r="D84" i="1"/>
  <c r="H84" i="1" s="1"/>
  <c r="C84" i="1"/>
  <c r="H82" i="1"/>
  <c r="H81" i="1"/>
  <c r="H80" i="1"/>
  <c r="H79" i="1"/>
  <c r="H78" i="1"/>
  <c r="H77" i="1"/>
  <c r="H76" i="1"/>
  <c r="H75" i="1"/>
  <c r="H73" i="1"/>
  <c r="H72" i="1"/>
  <c r="H71" i="1"/>
  <c r="H70" i="1"/>
  <c r="H69" i="1"/>
  <c r="H68" i="1"/>
  <c r="H66" i="1"/>
  <c r="H65" i="1"/>
  <c r="H64" i="1"/>
  <c r="H63" i="1"/>
  <c r="H62" i="1"/>
  <c r="H61" i="1"/>
  <c r="H59" i="1"/>
  <c r="H58" i="1"/>
  <c r="H57" i="1"/>
  <c r="H56" i="1"/>
  <c r="H55" i="1"/>
  <c r="H54" i="1"/>
  <c r="G47" i="1"/>
  <c r="F47" i="1"/>
  <c r="E47" i="1"/>
  <c r="D47" i="1"/>
  <c r="H47" i="1" s="1"/>
  <c r="C47" i="1"/>
  <c r="H45" i="1"/>
  <c r="H44" i="1"/>
  <c r="H43" i="1"/>
  <c r="H42" i="1"/>
  <c r="H40" i="1"/>
  <c r="H39" i="1"/>
  <c r="H37" i="1"/>
  <c r="H36" i="1"/>
  <c r="H34" i="1"/>
  <c r="H33" i="1"/>
  <c r="H32" i="1"/>
  <c r="H31" i="1"/>
  <c r="H29" i="1"/>
  <c r="H28" i="1"/>
  <c r="H26" i="1"/>
  <c r="H25" i="1"/>
  <c r="H24" i="1"/>
  <c r="H23" i="1"/>
  <c r="H21" i="1"/>
  <c r="H20" i="1"/>
  <c r="C123" i="1" l="1"/>
  <c r="D123" i="1"/>
  <c r="H120" i="1"/>
  <c r="E123" i="1"/>
  <c r="F123" i="1"/>
  <c r="G123" i="1"/>
  <c r="H57" i="5"/>
  <c r="H50" i="5"/>
  <c r="H35" i="5"/>
  <c r="C103" i="5"/>
  <c r="C104" i="5" s="1"/>
  <c r="H100" i="5"/>
  <c r="G100" i="5"/>
  <c r="G103" i="5" s="1"/>
  <c r="F100" i="5"/>
  <c r="F103" i="5" s="1"/>
  <c r="E100" i="5"/>
  <c r="E103" i="5" s="1"/>
  <c r="D100" i="5"/>
  <c r="D103" i="5" s="1"/>
  <c r="C100" i="5"/>
  <c r="H98" i="5"/>
  <c r="H96" i="5"/>
  <c r="H95" i="5"/>
  <c r="H93" i="5"/>
  <c r="H92" i="5"/>
  <c r="H91" i="5"/>
  <c r="H90" i="5"/>
  <c r="H89" i="5"/>
  <c r="H88" i="5"/>
  <c r="H87" i="5"/>
  <c r="H86" i="5"/>
  <c r="H85" i="5"/>
  <c r="H83" i="5"/>
  <c r="H82" i="5"/>
  <c r="H81" i="5"/>
  <c r="H80" i="5"/>
  <c r="H79" i="5"/>
  <c r="H78" i="5"/>
  <c r="H72" i="5"/>
  <c r="G72" i="5"/>
  <c r="F72" i="5"/>
  <c r="E72" i="5"/>
  <c r="D72" i="5"/>
  <c r="C72" i="5"/>
  <c r="H70" i="5"/>
  <c r="H69" i="5"/>
  <c r="H67" i="5"/>
  <c r="H66" i="5"/>
  <c r="H65" i="5"/>
  <c r="H63" i="5"/>
  <c r="H62" i="5"/>
  <c r="H61" i="5"/>
  <c r="H59" i="5"/>
  <c r="H58" i="5"/>
  <c r="G50" i="5"/>
  <c r="F50" i="5"/>
  <c r="E50" i="5"/>
  <c r="D50" i="5"/>
  <c r="C50" i="5"/>
  <c r="H48" i="5"/>
  <c r="H46" i="5"/>
  <c r="H45" i="5"/>
  <c r="H44" i="5"/>
  <c r="H43" i="5"/>
  <c r="H41" i="5"/>
  <c r="H39" i="5"/>
  <c r="H37" i="5"/>
  <c r="H36" i="5"/>
  <c r="H34" i="5"/>
  <c r="H32" i="5"/>
  <c r="H31" i="5"/>
  <c r="H30" i="5"/>
  <c r="H29" i="5"/>
  <c r="H27" i="5"/>
  <c r="H26" i="5"/>
  <c r="H25" i="5"/>
  <c r="C103" i="6"/>
  <c r="C104" i="6" s="1"/>
  <c r="G100" i="6"/>
  <c r="G103" i="6" s="1"/>
  <c r="F100" i="6"/>
  <c r="F103" i="6" s="1"/>
  <c r="E100" i="6"/>
  <c r="D100" i="6"/>
  <c r="C100" i="6"/>
  <c r="H98" i="6"/>
  <c r="H96" i="6"/>
  <c r="H95" i="6"/>
  <c r="H93" i="6"/>
  <c r="H92" i="6"/>
  <c r="H91" i="6"/>
  <c r="H90" i="6"/>
  <c r="H89" i="6"/>
  <c r="H88" i="6"/>
  <c r="H87" i="6"/>
  <c r="H86" i="6"/>
  <c r="H85" i="6"/>
  <c r="H83" i="6"/>
  <c r="H82" i="6"/>
  <c r="H81" i="6"/>
  <c r="H80" i="6"/>
  <c r="H79" i="6"/>
  <c r="H78" i="6"/>
  <c r="G72" i="6"/>
  <c r="H72" i="6" s="1"/>
  <c r="F72" i="6"/>
  <c r="E72" i="6"/>
  <c r="E103" i="6" s="1"/>
  <c r="D72" i="6"/>
  <c r="C72" i="6"/>
  <c r="H70" i="6"/>
  <c r="H69" i="6"/>
  <c r="H67" i="6"/>
  <c r="H66" i="6"/>
  <c r="H65" i="6"/>
  <c r="H63" i="6"/>
  <c r="H62" i="6"/>
  <c r="H61" i="6"/>
  <c r="H59" i="6"/>
  <c r="H58" i="6"/>
  <c r="H57" i="6"/>
  <c r="H50" i="6"/>
  <c r="G50" i="6"/>
  <c r="F50" i="6"/>
  <c r="E50" i="6"/>
  <c r="D50" i="6"/>
  <c r="D103" i="6" s="1"/>
  <c r="C50" i="6"/>
  <c r="H48" i="6"/>
  <c r="H46" i="6"/>
  <c r="H45" i="6"/>
  <c r="H44" i="6"/>
  <c r="H43" i="6"/>
  <c r="H41" i="6"/>
  <c r="H39" i="6"/>
  <c r="H37" i="6"/>
  <c r="H36" i="6"/>
  <c r="H35" i="6"/>
  <c r="H34" i="6"/>
  <c r="H32" i="6"/>
  <c r="H31" i="6"/>
  <c r="H30" i="6"/>
  <c r="H29" i="6"/>
  <c r="H27" i="6"/>
  <c r="H26" i="6"/>
  <c r="H25" i="6"/>
  <c r="H123" i="1" l="1"/>
  <c r="H126" i="1" s="1"/>
  <c r="H125" i="1" s="1"/>
  <c r="H103" i="5"/>
  <c r="G104" i="5"/>
  <c r="H104" i="5" s="1"/>
  <c r="G104" i="6"/>
  <c r="H104" i="6" s="1"/>
  <c r="H100" i="6"/>
  <c r="H103" i="6" s="1"/>
  <c r="G35" i="7" l="1"/>
  <c r="G34" i="7"/>
  <c r="G33" i="7"/>
  <c r="G32" i="7"/>
  <c r="G31" i="7"/>
  <c r="G30" i="7"/>
  <c r="G29" i="7"/>
  <c r="G28" i="7"/>
  <c r="G27" i="7"/>
  <c r="G26" i="7"/>
  <c r="G25" i="7"/>
  <c r="G24" i="7"/>
  <c r="G23" i="7"/>
  <c r="G22" i="7"/>
  <c r="G21" i="7"/>
  <c r="G20" i="7"/>
  <c r="G19" i="7"/>
  <c r="G18" i="7"/>
  <c r="G17" i="7"/>
  <c r="G36" i="7" s="1"/>
  <c r="G38" i="7" l="1"/>
  <c r="G37" i="7"/>
</calcChain>
</file>

<file path=xl/sharedStrings.xml><?xml version="1.0" encoding="utf-8"?>
<sst xmlns="http://schemas.openxmlformats.org/spreadsheetml/2006/main" count="551" uniqueCount="192">
  <si>
    <t>NZ On Air - New Music Kids Budget Template</t>
  </si>
  <si>
    <r>
      <t xml:space="preserve">Please supply the </t>
    </r>
    <r>
      <rPr>
        <b/>
        <sz val="11"/>
        <rFont val="Calibri"/>
        <family val="2"/>
      </rPr>
      <t xml:space="preserve">Initial Budget (column C) and supplier names (column B) </t>
    </r>
    <r>
      <rPr>
        <sz val="11"/>
        <rFont val="Calibri"/>
        <family val="2"/>
      </rPr>
      <t xml:space="preserve">to NZ On Air </t>
    </r>
    <r>
      <rPr>
        <i/>
        <sz val="11"/>
        <rFont val="Calibri"/>
        <family val="2"/>
      </rPr>
      <t>before</t>
    </r>
    <r>
      <rPr>
        <sz val="11"/>
        <rFont val="Calibri"/>
        <family val="2"/>
      </rPr>
      <t xml:space="preserve"> commencing production to avoid the risk of denial for reimbursement of ineligible costs. Eligible costs are detailed in Column A of the budget, provided they adhere to standard market rates and ineligible costs are outlined in the Notes and Guidelines tab below. Reimbursement will exclusively cover eligible costs that have been pre-approved by NZ On Air prior to contracting. Please date and complete each column as you proceed with each drawdown. Further details and instructions can be found in the Notes and Guidelines tab below.</t>
    </r>
    <r>
      <rPr>
        <sz val="11"/>
        <rFont val="Calibri"/>
        <family val="2"/>
        <scheme val="minor"/>
      </rPr>
      <t xml:space="preserve"> NZ On Air reserves the right to make the final judgement on whether to accept budgeted costs from suppliers* as eligible for NZ On Air funding. 
</t>
    </r>
    <r>
      <rPr>
        <i/>
        <sz val="11"/>
        <rFont val="Calibri"/>
        <family val="2"/>
        <scheme val="minor"/>
      </rPr>
      <t xml:space="preserve">*All suppliers included in the budget are expected to have a proven track record in their respective fields. This record should demonstrate that the supplier has previously provided this service for an external artist. We may request an invoice as proof of their rates. </t>
    </r>
  </si>
  <si>
    <t>ARTIST:</t>
  </si>
  <si>
    <t>SINGLE TITLE:</t>
  </si>
  <si>
    <t xml:space="preserve">Record Company/Label: </t>
  </si>
  <si>
    <t xml:space="preserve">Distributor: </t>
  </si>
  <si>
    <t xml:space="preserve">Delivery Date: </t>
  </si>
  <si>
    <t>Release Date:</t>
  </si>
  <si>
    <t>Application Closing Date:</t>
  </si>
  <si>
    <t>Budgeted cost of audio production &amp; recording</t>
  </si>
  <si>
    <t>Name</t>
  </si>
  <si>
    <t>Initial Budget $ (excl GST)</t>
  </si>
  <si>
    <t>Advance (DD1) (excl GST)</t>
  </si>
  <si>
    <t>Drawdown 2   (excl GST)</t>
  </si>
  <si>
    <t>Drawdown 3   (excl GST)</t>
  </si>
  <si>
    <t>Final Drawdown (DD4) (excl GST)</t>
  </si>
  <si>
    <t>Total Expenses  (excl GST)</t>
  </si>
  <si>
    <r>
      <t xml:space="preserve">NOTES                                                                                                                                                                                </t>
    </r>
    <r>
      <rPr>
        <sz val="11"/>
        <color rgb="FF000000"/>
        <rFont val="Calibri"/>
        <family val="2"/>
        <scheme val="minor"/>
      </rPr>
      <t xml:space="preserve">Please highlight any internal non-third party or related party costs in your initial budget. </t>
    </r>
  </si>
  <si>
    <t>*specify all company or personnel names</t>
  </si>
  <si>
    <t xml:space="preserve">Date submitted: </t>
  </si>
  <si>
    <t>dd/mm/yyy</t>
  </si>
  <si>
    <t xml:space="preserve">Pre-production </t>
  </si>
  <si>
    <t xml:space="preserve">Studio hire </t>
  </si>
  <si>
    <t>Recording engineer</t>
  </si>
  <si>
    <r>
      <t xml:space="preserve">Other </t>
    </r>
    <r>
      <rPr>
        <i/>
        <sz val="9"/>
        <rFont val="Calibri"/>
        <family val="2"/>
        <scheme val="minor"/>
      </rPr>
      <t>(specify)</t>
    </r>
  </si>
  <si>
    <t xml:space="preserve">Production </t>
  </si>
  <si>
    <t xml:space="preserve">Producer </t>
  </si>
  <si>
    <t>Recording Engineer</t>
  </si>
  <si>
    <r>
      <t xml:space="preserve">Other </t>
    </r>
    <r>
      <rPr>
        <i/>
        <sz val="9"/>
        <color theme="1"/>
        <rFont val="Calibri"/>
        <family val="2"/>
        <scheme val="minor"/>
      </rPr>
      <t>(specify)</t>
    </r>
  </si>
  <si>
    <t xml:space="preserve">Mixing </t>
  </si>
  <si>
    <t>Mixing Engineer</t>
  </si>
  <si>
    <t>Session Musician costs</t>
  </si>
  <si>
    <t>Equipment Hire</t>
  </si>
  <si>
    <t>Mastering</t>
  </si>
  <si>
    <t>Mastering Engineer</t>
  </si>
  <si>
    <t>Hard Drive/s</t>
  </si>
  <si>
    <t xml:space="preserve">Other eligible production costs </t>
  </si>
  <si>
    <t xml:space="preserve">Total cost of PRODUCTION </t>
  </si>
  <si>
    <t>Budgeted cost of video content</t>
  </si>
  <si>
    <t>Advance/DD1 (excl GST)</t>
  </si>
  <si>
    <t>Total Expenses (excl GST)</t>
  </si>
  <si>
    <t>NOTES</t>
  </si>
  <si>
    <t>dd/mm/yyyy</t>
  </si>
  <si>
    <t>Number of Videos</t>
  </si>
  <si>
    <t>Personnel</t>
  </si>
  <si>
    <t>Producer</t>
  </si>
  <si>
    <t>Director</t>
  </si>
  <si>
    <t>Shooting Costs</t>
  </si>
  <si>
    <r>
      <t xml:space="preserve">Camera(s) / Kit </t>
    </r>
    <r>
      <rPr>
        <i/>
        <sz val="9"/>
        <rFont val="Calibri"/>
        <family val="2"/>
        <scheme val="minor"/>
      </rPr>
      <t>(specify)</t>
    </r>
  </si>
  <si>
    <t>Camera:</t>
  </si>
  <si>
    <t>Lighting</t>
  </si>
  <si>
    <t>Post Production</t>
  </si>
  <si>
    <t>Editor</t>
  </si>
  <si>
    <t>Grade</t>
  </si>
  <si>
    <t>Other Costs</t>
  </si>
  <si>
    <t>Total cost of  VIDEO CONTENT</t>
  </si>
  <si>
    <t>Budgeted costs for promotion, marketing &amp; publicity</t>
  </si>
  <si>
    <t>Visual Collateral</t>
  </si>
  <si>
    <t>Design</t>
  </si>
  <si>
    <t>Photography</t>
  </si>
  <si>
    <t>Images</t>
  </si>
  <si>
    <t xml:space="preserve">Other Digital content creation </t>
  </si>
  <si>
    <t>Marketing</t>
  </si>
  <si>
    <r>
      <t xml:space="preserve">Digital </t>
    </r>
    <r>
      <rPr>
        <i/>
        <sz val="9"/>
        <rFont val="Calibri"/>
        <family val="2"/>
        <scheme val="minor"/>
      </rPr>
      <t>(specify)</t>
    </r>
  </si>
  <si>
    <t>Facebook</t>
  </si>
  <si>
    <t>Google</t>
  </si>
  <si>
    <t>Instagram</t>
  </si>
  <si>
    <t>TikTok</t>
  </si>
  <si>
    <t xml:space="preserve">Spotify </t>
  </si>
  <si>
    <t>Radio ads</t>
  </si>
  <si>
    <t>Posters</t>
  </si>
  <si>
    <t>Publicity</t>
  </si>
  <si>
    <t>NZ Publicity</t>
  </si>
  <si>
    <t>Management</t>
  </si>
  <si>
    <r>
      <t xml:space="preserve">Project Management           </t>
    </r>
    <r>
      <rPr>
        <i/>
        <sz val="9"/>
        <rFont val="Calibri"/>
        <family val="2"/>
        <scheme val="minor"/>
      </rPr>
      <t>(claimable only at final Drawdown)</t>
    </r>
  </si>
  <si>
    <t>Total cost of PROMOTION/MARKETING/PUBLICITY</t>
  </si>
  <si>
    <t>Budgeted</t>
  </si>
  <si>
    <t>Advance/DD1</t>
  </si>
  <si>
    <t>DD2</t>
  </si>
  <si>
    <t>DD3</t>
  </si>
  <si>
    <t>Final DD4</t>
  </si>
  <si>
    <t>Actual</t>
  </si>
  <si>
    <t>TOTAL BUDGET</t>
  </si>
  <si>
    <t>TOTAL NZ ON AIR APPROVED FUNDING</t>
  </si>
  <si>
    <t>NZ On Air</t>
  </si>
  <si>
    <t>Artist Creation Fee</t>
  </si>
  <si>
    <r>
      <t xml:space="preserve">(The Artist Creation Fee amounting to up to 10% of your total Project Funding Request, will be applied in addition to your Project Funding Request and </t>
    </r>
    <r>
      <rPr>
        <b/>
        <i/>
        <u/>
        <sz val="10"/>
        <color theme="1"/>
        <rFont val="Calibri"/>
        <family val="2"/>
        <scheme val="minor"/>
      </rPr>
      <t>paid out only in the final Drawdown</t>
    </r>
    <r>
      <rPr>
        <i/>
        <sz val="10"/>
        <color theme="1"/>
        <rFont val="Calibri"/>
        <family val="2"/>
        <scheme val="minor"/>
      </rPr>
      <t>. This fee covers internal creative services provided to the project by the artist).</t>
    </r>
  </si>
  <si>
    <t xml:space="preserve">NOTES &amp; GUIDELINES </t>
  </si>
  <si>
    <t xml:space="preserve">IMPORTANT </t>
  </si>
  <si>
    <t xml:space="preserve">NZ On Air will reimburse eligible costs up to $10,000 (+ GST if registered) per single only plus the additional 10% Artist Creation Fee of up to $1,000 (+ GST if registered) only. If your track has funding from another funding agency you need to let us know asap. Drawdowns must be completed within 3 months of release date. Co-investment is recommended but not mandatory. If this funding exceeds your eligible expenses, the difference will be recovered by NZ On Air. </t>
  </si>
  <si>
    <t>ARTIST CREATION FEE</t>
  </si>
  <si>
    <r>
      <rPr>
        <sz val="11"/>
        <color rgb="FF000000"/>
        <rFont val="Calibri"/>
        <family val="2"/>
        <scheme val="minor"/>
      </rPr>
      <t>A mandatory 10%</t>
    </r>
    <r>
      <rPr>
        <sz val="11"/>
        <color rgb="FF000000"/>
        <rFont val="Calibri"/>
        <family val="2"/>
      </rPr>
      <t xml:space="preserve"> </t>
    </r>
    <r>
      <rPr>
        <sz val="11"/>
        <color rgb="FF000000"/>
        <rFont val="Calibri"/>
        <family val="2"/>
        <scheme val="minor"/>
      </rPr>
      <t>Artist Creation Fee amounting up to $1,000 plus GST (if applicable), will be applied in addition to your grant and disbursed exclusively in the final Drawdown. This fee pertains to internal creative services provided to the project by the artist. Consequently, the New Music Single funding grant of $10,000 will include an additional maximum payment of $1,000 to the Contracting Party, resulting in a total funding amount of up to $11,000.</t>
    </r>
  </si>
  <si>
    <t>ELIGIBLE COSTS</t>
  </si>
  <si>
    <t xml:space="preserve">Eligible costs are detailed in Column A of the budget, provided they adhere to standard market rates. Reimbursement will exclusively cover eligible costs that have been pre-approved by NZ On Air prior to contracting. </t>
  </si>
  <si>
    <t>INELIGIBLE COSTS</t>
  </si>
  <si>
    <t xml:space="preserve">•	Any cost associated with the production of audio or video content that is incurred after they have been publicly released.
•	Any cost associated with the manufacturing of physical product e.g. vinyl mastering, vinyl pressing, barcoding.
•	International travel.
•	International marketing, promotion and publicity. Capped promotional expenditures in Australia may be considered, subject to prior approval by NZ On Air. Such requests must be submitted in advance through the initial Single budget submission process.
•	Capital purchases. 
•	Koha - Is not considered a viable expense. (If you do not have an invoice you cannot claim a cost).
•	Gifts  including gift cards NB. If you purchase costs using a gift card you will need to keep your receipts that detail the items purchased.
•	Per diems.
•	Catering except during music video shoots. 
•	Live performance production expenses unless directly related to content creation for this Project. 
•	Internal social media marketing costs unless you meet the requirements of Non Third-Party costs as below. 
•	Recipient video appearance fees. </t>
  </si>
  <si>
    <t>NON THIRD PARTY /INTERNAL COSTS</t>
  </si>
  <si>
    <t xml:space="preserve">•	Allowing non-third party costs is at the sole discretion of NZ On Air – please check your costs are eligible before commencing your Single.
•	Non Third-Party costs are defined as:
- Internal costs: professional services performed by the artist/s or other integral members of the project or same owners of the company
- Related party costs: professional services performed by a family member or similar
•	If your Single contains any Non Third-Party costs you will need to provide evidence demonstrating the following:
- Previous experience of the company and personnel in providing the same services professionally for external parties
- The value of these services should not exceed market value for the same service
</t>
  </si>
  <si>
    <t>GST</t>
  </si>
  <si>
    <r>
      <t xml:space="preserve">If you are GST registered, you must:
•	</t>
    </r>
    <r>
      <rPr>
        <sz val="11"/>
        <color theme="1"/>
        <rFont val="Calibri"/>
        <family val="2"/>
        <scheme val="minor"/>
      </rPr>
      <t xml:space="preserve">Complete your budget and drawdown columns with the net dollar figures (excluding GST)
•	Pay any of your GST registered suppliers GST
•	Add GST to your invoice to NZ On Air
</t>
    </r>
  </si>
  <si>
    <r>
      <t xml:space="preserve">If you are not GST registered, you must:
•	</t>
    </r>
    <r>
      <rPr>
        <sz val="11"/>
        <color theme="1"/>
        <rFont val="Calibri"/>
        <family val="2"/>
        <scheme val="minor"/>
      </rPr>
      <t xml:space="preserve">Complete your budget and drawdown columns with the gross dollar figures (including GST)
•	Pay any of your GST registered suppliers GST
•	Do not include GST in your invoice to NZ On Air
</t>
    </r>
  </si>
  <si>
    <t>DRAWDOWN POLICY</t>
  </si>
  <si>
    <r>
      <t xml:space="preserve">Once your New Music Kids Funding Letter is signed and returned and your Initial Budget has been approved by NZ On Air you can drawdown your first $4,000
•	</t>
    </r>
    <r>
      <rPr>
        <sz val="11"/>
        <color theme="1"/>
        <rFont val="Calibri"/>
        <family val="2"/>
        <scheme val="minor"/>
      </rPr>
      <t xml:space="preserve">Your next $2,000 can be claimed upon delivery of the completed audio track and a cost report showing costs to date in Column D &amp; E.
•	Your next $2,000 can be claimed upon delivery of the completed video content and a cost report showing costs to date in Column F.
•	</t>
    </r>
    <r>
      <rPr>
        <sz val="11"/>
        <rFont val="Calibri"/>
        <family val="2"/>
        <scheme val="minor"/>
      </rPr>
      <t>Your final claim, ACF and Project Management fee can be made upon release of your project &amp; receipt of the following: confirmed release date, web link and video file to funded content with correct NZ On Air accreditation, a report detailing your promotional activity and a completed cost report showing unchanged expenses in Column D, E &amp; F from previous claims</t>
    </r>
    <r>
      <rPr>
        <sz val="11"/>
        <color theme="1"/>
        <rFont val="Calibri"/>
        <family val="2"/>
        <scheme val="minor"/>
      </rPr>
      <t xml:space="preserve">
</t>
    </r>
  </si>
  <si>
    <t>PAYMENTS</t>
  </si>
  <si>
    <t>Payments are made weekly. Invoices with final and correct paperwork will be paid within 10 working days of receipt. Incorrect/incomplete paperwork will be returned for amendment and resubmission.</t>
  </si>
  <si>
    <t>RECORD KEEPING</t>
  </si>
  <si>
    <t>You must keep all receipts and invoices associated with this New Music Kids grant. This is a legal requirement and NZ On Air will conduct routine checks on funded Singles to ensure these match cost reports.</t>
  </si>
  <si>
    <r>
      <t xml:space="preserve">Budget and Drawdowns for NZ On Air </t>
    </r>
    <r>
      <rPr>
        <b/>
        <u/>
        <sz val="18"/>
        <rFont val="Calibri"/>
        <family val="2"/>
      </rPr>
      <t>New Music Kids</t>
    </r>
  </si>
  <si>
    <t>Only eligible costs will be reimbursed by NZ On Air. Eligible costs must be agreed with NZ On Air prior to contracting.</t>
  </si>
  <si>
    <r>
      <t xml:space="preserve">Supply the </t>
    </r>
    <r>
      <rPr>
        <b/>
        <sz val="11"/>
        <rFont val="Calibri"/>
        <family val="2"/>
      </rPr>
      <t xml:space="preserve">Initial Budget (column C) </t>
    </r>
    <r>
      <rPr>
        <sz val="11"/>
        <rFont val="Calibri"/>
        <family val="2"/>
      </rPr>
      <t>to NZ On Air BEFORE you start production or risk being denied reimbursement for ineligible costs (see notes page).</t>
    </r>
  </si>
  <si>
    <t xml:space="preserve">Please highlight any internal non-third party or related party costs in your initial budget. </t>
  </si>
  <si>
    <t>Please complete each column for each drawdown milestone</t>
  </si>
  <si>
    <t>What to do about GST ? - Please see Notes &amp; Guidelines tab</t>
  </si>
  <si>
    <t>NZ On Air will reimburse eligible costs up to $10,000 (+ GST if registered) only</t>
  </si>
  <si>
    <t>Co-investment is recommended but not mandatory.</t>
  </si>
  <si>
    <t xml:space="preserve">If this funding exceeds your eligible expenses, the difference will be recovered by NZ On Air. </t>
  </si>
  <si>
    <t>Artist Name</t>
  </si>
  <si>
    <t>PROJECT TITLE:</t>
  </si>
  <si>
    <t>Name of Release</t>
  </si>
  <si>
    <t>Record Company Name</t>
  </si>
  <si>
    <t>Distributor Name</t>
  </si>
  <si>
    <t>Date that the Audio/Video will be delivered to NZ On Air</t>
  </si>
  <si>
    <t>Date the the Audio/Video will be released</t>
  </si>
  <si>
    <t xml:space="preserve">Recording </t>
  </si>
  <si>
    <t>Soundz Studio</t>
  </si>
  <si>
    <t>$250 a day fee - 4 days</t>
  </si>
  <si>
    <t>Other (specify)</t>
  </si>
  <si>
    <t>Studio Hire</t>
  </si>
  <si>
    <t>Pamela Green</t>
  </si>
  <si>
    <t>Mark Richards</t>
  </si>
  <si>
    <t>Tammy Nalo - trumpet</t>
  </si>
  <si>
    <t>$250 a day fee - Tammy Nalo</t>
  </si>
  <si>
    <t>Mastering Studio</t>
  </si>
  <si>
    <t>Couriers</t>
  </si>
  <si>
    <t>Collect it harddrive</t>
  </si>
  <si>
    <r>
      <t xml:space="preserve">Other eligible production costs </t>
    </r>
    <r>
      <rPr>
        <i/>
        <sz val="11"/>
        <rFont val="Calibri"/>
        <family val="2"/>
      </rPr>
      <t>e.g beats</t>
    </r>
  </si>
  <si>
    <t>DD2                   (excl GST)</t>
  </si>
  <si>
    <t>DD3                  (excl GST)</t>
  </si>
  <si>
    <t>Final DD4         (excl GST)</t>
  </si>
  <si>
    <t xml:space="preserve">Personnel </t>
  </si>
  <si>
    <t>Tom Roberts</t>
  </si>
  <si>
    <t>Camera(s) / Kit (specify)</t>
  </si>
  <si>
    <t>Camera: GSXL Lens</t>
  </si>
  <si>
    <t>Other (Specify)</t>
  </si>
  <si>
    <t>Specify details</t>
  </si>
  <si>
    <t>Costume hire</t>
  </si>
  <si>
    <t>Visual collateral</t>
  </si>
  <si>
    <t>Damien Taite</t>
  </si>
  <si>
    <t>(specify)</t>
  </si>
  <si>
    <t>Digital (specify)</t>
  </si>
  <si>
    <t xml:space="preserve"> </t>
  </si>
  <si>
    <t>Boosted posts</t>
  </si>
  <si>
    <t>ZM radio ad</t>
  </si>
  <si>
    <t>Print ads</t>
  </si>
  <si>
    <t>TV ads</t>
  </si>
  <si>
    <t>Prince media</t>
  </si>
  <si>
    <t>TOTAL PROJECT BUDGET</t>
  </si>
  <si>
    <t>A Total of $10k (Max.) is available through this grant</t>
  </si>
  <si>
    <t>Artist Creation Fee - Up to $1k MAX (claimable with Final Claim)</t>
  </si>
  <si>
    <t>We spent 2x extra days on finishing the song</t>
  </si>
  <si>
    <t>Hired more costumes for 2 extra dancers</t>
  </si>
  <si>
    <t>Underspend here</t>
  </si>
  <si>
    <t>ZM ad</t>
  </si>
  <si>
    <t xml:space="preserve"> Underspend here</t>
  </si>
  <si>
    <t>Trading Name</t>
  </si>
  <si>
    <t>TAX INVOICE</t>
  </si>
  <si>
    <t>(Contracted Party Name)</t>
  </si>
  <si>
    <t>[Street Address]</t>
  </si>
  <si>
    <t>Invoice No :</t>
  </si>
  <si>
    <t>XXX</t>
  </si>
  <si>
    <t>[City, ZIP Code]</t>
  </si>
  <si>
    <t>Date of Issue :</t>
  </si>
  <si>
    <t>XX/XX/XXXX</t>
  </si>
  <si>
    <t>[Phone]</t>
  </si>
  <si>
    <t>Due Date :</t>
  </si>
  <si>
    <t>[e-mail]</t>
  </si>
  <si>
    <t>To: NZ On Air</t>
  </si>
  <si>
    <t>L2, 119 Ghuznee St</t>
  </si>
  <si>
    <t>Te Aro</t>
  </si>
  <si>
    <t>Wellington</t>
  </si>
  <si>
    <t>QUANTITY</t>
  </si>
  <si>
    <t>Quantity</t>
  </si>
  <si>
    <t>Description</t>
  </si>
  <si>
    <t>Unit Price</t>
  </si>
  <si>
    <t>Line Total</t>
  </si>
  <si>
    <t>Subtotal</t>
  </si>
  <si>
    <t>N/A or 15%</t>
  </si>
  <si>
    <t>TOTAL</t>
  </si>
  <si>
    <t>Make all checks payable to [Trading Name]</t>
  </si>
  <si>
    <t>THANK YOU FOR YOUR BUSINESS!</t>
  </si>
  <si>
    <t>Bank Account Name: [your bank account name]</t>
  </si>
  <si>
    <t>Bank Account Number: XX-XXXX-XXXXXX-XX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</si>
</sst>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quot;$&quot;* #,##0.00_-;_-&quot;$&quot;* &quot;-&quot;??_-;_-@_-"/>
    <numFmt numFmtId="165" formatCode="[$-409]mmmm\ d\,\ yyyy;@"/>
    <numFmt numFmtId="166" formatCode="&quot;$&quot;#,##0.00"/>
  </numFmts>
  <fonts count="59">
    <font>
      <sz val="11"/>
      <color theme="1"/>
      <name val="Calibri"/>
      <family val="2"/>
      <scheme val="minor"/>
    </font>
    <font>
      <b/>
      <sz val="11"/>
      <name val="Calibri"/>
      <family val="2"/>
    </font>
    <font>
      <sz val="11"/>
      <name val="Calibri"/>
      <family val="2"/>
    </font>
    <font>
      <i/>
      <sz val="11"/>
      <name val="Calibri"/>
      <family val="2"/>
    </font>
    <font>
      <b/>
      <u/>
      <sz val="18"/>
      <name val="Calibri"/>
      <family val="2"/>
    </font>
    <font>
      <sz val="8"/>
      <name val="Calibri"/>
      <family val="2"/>
    </font>
    <font>
      <sz val="11"/>
      <color theme="1"/>
      <name val="Calibri"/>
      <family val="2"/>
      <scheme val="minor"/>
    </font>
    <font>
      <b/>
      <sz val="11"/>
      <color theme="1"/>
      <name val="Calibri"/>
      <family val="2"/>
      <scheme val="minor"/>
    </font>
    <font>
      <sz val="10"/>
      <name val="Calibri"/>
      <family val="2"/>
      <scheme val="minor"/>
    </font>
    <font>
      <b/>
      <u/>
      <sz val="22"/>
      <name val="Calibri"/>
      <family val="2"/>
      <scheme val="minor"/>
    </font>
    <font>
      <b/>
      <sz val="11"/>
      <name val="Calibri"/>
      <family val="2"/>
      <scheme val="minor"/>
    </font>
    <font>
      <sz val="11"/>
      <name val="Calibri"/>
      <family val="2"/>
      <scheme val="minor"/>
    </font>
    <font>
      <i/>
      <u/>
      <sz val="11"/>
      <name val="Calibri"/>
      <family val="2"/>
      <scheme val="minor"/>
    </font>
    <font>
      <b/>
      <u/>
      <sz val="11"/>
      <color rgb="FFFF0000"/>
      <name val="Calibri"/>
      <family val="2"/>
      <scheme val="minor"/>
    </font>
    <font>
      <b/>
      <i/>
      <sz val="11"/>
      <name val="Calibri"/>
      <family val="2"/>
      <scheme val="minor"/>
    </font>
    <font>
      <b/>
      <u/>
      <sz val="11"/>
      <name val="Calibri"/>
      <family val="2"/>
      <scheme val="minor"/>
    </font>
    <font>
      <b/>
      <sz val="18"/>
      <name val="Calibri"/>
      <family val="2"/>
      <scheme val="minor"/>
    </font>
    <font>
      <sz val="10"/>
      <color theme="1"/>
      <name val="Calibri"/>
      <family val="2"/>
      <scheme val="minor"/>
    </font>
    <font>
      <sz val="10"/>
      <name val="Garamond"/>
      <family val="1"/>
    </font>
    <font>
      <sz val="10"/>
      <color rgb="FF7F7F7F"/>
      <name val="Calibri"/>
      <family val="2"/>
      <scheme val="minor"/>
    </font>
    <font>
      <sz val="28"/>
      <color rgb="FF7F7F7F"/>
      <name val="Calibri"/>
      <family val="1"/>
      <scheme val="minor"/>
    </font>
    <font>
      <b/>
      <sz val="60"/>
      <color theme="5"/>
      <name val="Cambria"/>
      <family val="2"/>
      <scheme val="major"/>
    </font>
    <font>
      <b/>
      <sz val="28"/>
      <color theme="5"/>
      <name val="Cambria"/>
      <family val="2"/>
      <scheme val="major"/>
    </font>
    <font>
      <b/>
      <sz val="11"/>
      <name val="Garamond"/>
      <family val="1"/>
    </font>
    <font>
      <sz val="11"/>
      <name val="Garamond"/>
      <family val="1"/>
    </font>
    <font>
      <b/>
      <sz val="11"/>
      <color theme="1"/>
      <name val="Cambria"/>
      <family val="2"/>
      <scheme val="major"/>
    </font>
    <font>
      <sz val="12"/>
      <color theme="4"/>
      <name val="Calibri"/>
      <family val="2"/>
      <scheme val="minor"/>
    </font>
    <font>
      <sz val="8"/>
      <name val="Garamond"/>
      <family val="1"/>
    </font>
    <font>
      <sz val="8"/>
      <color theme="3" tint="-0.249977111117893"/>
      <name val="Garamond"/>
      <family val="1"/>
    </font>
    <font>
      <sz val="11"/>
      <name val="Cambria"/>
      <family val="2"/>
      <scheme val="major"/>
    </font>
    <font>
      <sz val="10"/>
      <color theme="3" tint="-0.249977111117893"/>
      <name val="Calibri"/>
      <family val="2"/>
      <scheme val="minor"/>
    </font>
    <font>
      <sz val="8"/>
      <color theme="3" tint="-0.249977111117893"/>
      <name val="Calibri"/>
      <family val="2"/>
      <scheme val="minor"/>
    </font>
    <font>
      <b/>
      <sz val="10"/>
      <color theme="3" tint="-0.249977111117893"/>
      <name val="Calibri"/>
      <family val="2"/>
      <scheme val="minor"/>
    </font>
    <font>
      <b/>
      <sz val="8"/>
      <color theme="3" tint="-0.249977111117893"/>
      <name val="Calibri"/>
      <family val="2"/>
      <scheme val="minor"/>
    </font>
    <font>
      <sz val="11"/>
      <color theme="0"/>
      <name val="Cambria"/>
      <family val="2"/>
      <scheme val="major"/>
    </font>
    <font>
      <b/>
      <sz val="12"/>
      <color theme="1"/>
      <name val="Cambria"/>
      <family val="2"/>
      <scheme val="major"/>
    </font>
    <font>
      <b/>
      <sz val="9"/>
      <color theme="3" tint="-0.249977111117893"/>
      <name val="Calibri"/>
      <family val="2"/>
      <scheme val="minor"/>
    </font>
    <font>
      <b/>
      <sz val="12"/>
      <color theme="5"/>
      <name val="Calibri"/>
      <family val="2"/>
      <scheme val="minor"/>
    </font>
    <font>
      <sz val="8"/>
      <color theme="0"/>
      <name val="Calibri"/>
      <family val="2"/>
      <scheme val="minor"/>
    </font>
    <font>
      <b/>
      <sz val="12"/>
      <color theme="5"/>
      <name val="Cambria"/>
      <family val="2"/>
      <scheme val="major"/>
    </font>
    <font>
      <b/>
      <sz val="10"/>
      <name val="Garamond"/>
      <family val="1"/>
    </font>
    <font>
      <b/>
      <sz val="10"/>
      <color indexed="41"/>
      <name val="Garamond"/>
      <family val="1"/>
    </font>
    <font>
      <b/>
      <i/>
      <sz val="12"/>
      <name val="Calibri"/>
      <family val="2"/>
      <scheme val="minor"/>
    </font>
    <font>
      <b/>
      <u/>
      <sz val="18"/>
      <name val="Calibri"/>
      <family val="2"/>
      <scheme val="minor"/>
    </font>
    <font>
      <i/>
      <sz val="11"/>
      <name val="Calibri"/>
      <family val="2"/>
      <scheme val="minor"/>
    </font>
    <font>
      <b/>
      <sz val="11"/>
      <color rgb="FF000000"/>
      <name val="Calibri"/>
      <family val="2"/>
      <scheme val="minor"/>
    </font>
    <font>
      <sz val="11"/>
      <color rgb="FF000000"/>
      <name val="Calibri"/>
      <family val="2"/>
      <scheme val="minor"/>
    </font>
    <font>
      <i/>
      <sz val="9"/>
      <name val="Calibri"/>
      <family val="2"/>
      <scheme val="minor"/>
    </font>
    <font>
      <i/>
      <sz val="9"/>
      <color theme="1"/>
      <name val="Calibri"/>
      <family val="2"/>
      <scheme val="minor"/>
    </font>
    <font>
      <b/>
      <sz val="14"/>
      <name val="Calibri"/>
      <family val="2"/>
      <scheme val="minor"/>
    </font>
    <font>
      <b/>
      <sz val="14"/>
      <name val="Calibri"/>
      <family val="2"/>
    </font>
    <font>
      <i/>
      <sz val="9"/>
      <name val="Calibri"/>
      <family val="2"/>
    </font>
    <font>
      <i/>
      <sz val="10"/>
      <color theme="1"/>
      <name val="Calibri"/>
      <family val="2"/>
      <scheme val="minor"/>
    </font>
    <font>
      <b/>
      <i/>
      <u/>
      <sz val="10"/>
      <color theme="1"/>
      <name val="Calibri"/>
      <family val="2"/>
      <scheme val="minor"/>
    </font>
    <font>
      <sz val="13"/>
      <color theme="1"/>
      <name val="Calibri"/>
      <family val="2"/>
      <scheme val="minor"/>
    </font>
    <font>
      <b/>
      <sz val="12"/>
      <name val="Calibri"/>
      <family val="2"/>
      <scheme val="minor"/>
    </font>
    <font>
      <sz val="11"/>
      <color rgb="FF000000"/>
      <name val="Calibri"/>
    </font>
    <font>
      <sz val="11"/>
      <name val="Calibri"/>
    </font>
    <font>
      <sz val="11"/>
      <color rgb="FF000000"/>
      <name val="Calibri"/>
      <family val="2"/>
    </font>
  </fonts>
  <fills count="1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indexed="9"/>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FF66"/>
        <bgColor indexed="64"/>
      </patternFill>
    </fill>
    <fill>
      <patternFill patternType="solid">
        <fgColor rgb="FFD9D9D9"/>
        <bgColor rgb="FF000000"/>
      </patternFill>
    </fill>
    <fill>
      <patternFill patternType="solid">
        <fgColor theme="6" tint="0.59999389629810485"/>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theme="0"/>
      </right>
      <top/>
      <bottom/>
      <diagonal/>
    </border>
    <border>
      <left style="medium">
        <color theme="0"/>
      </left>
      <right/>
      <top/>
      <bottom style="medium">
        <color theme="5"/>
      </bottom>
      <diagonal/>
    </border>
    <border>
      <left style="thin">
        <color auto="1"/>
      </left>
      <right style="thin">
        <color auto="1"/>
      </right>
      <top/>
      <bottom/>
      <diagonal/>
    </border>
    <border>
      <left/>
      <right/>
      <top/>
      <bottom style="medium">
        <color indexed="64"/>
      </bottom>
      <diagonal/>
    </border>
    <border>
      <left style="thin">
        <color auto="1"/>
      </left>
      <right style="thin">
        <color auto="1"/>
      </right>
      <top style="medium">
        <color indexed="64"/>
      </top>
      <bottom/>
      <diagonal/>
    </border>
    <border>
      <left/>
      <right/>
      <top style="thin">
        <color auto="1"/>
      </top>
      <bottom style="medium">
        <color indexed="64"/>
      </bottom>
      <diagonal/>
    </border>
  </borders>
  <cellStyleXfs count="10">
    <xf numFmtId="0" fontId="0" fillId="0" borderId="0"/>
    <xf numFmtId="44" fontId="6" fillId="0" borderId="0" applyFont="0" applyFill="0" applyBorder="0" applyAlignment="0" applyProtection="0"/>
    <xf numFmtId="0" fontId="8" fillId="0" borderId="0"/>
    <xf numFmtId="0" fontId="19" fillId="0" borderId="0" applyNumberFormat="0" applyFill="0" applyBorder="0" applyAlignment="0" applyProtection="0"/>
    <xf numFmtId="0" fontId="21" fillId="0" borderId="0">
      <alignment horizontal="right" vertical="center"/>
    </xf>
    <xf numFmtId="0" fontId="25" fillId="0" borderId="0">
      <alignment horizontal="right"/>
    </xf>
    <xf numFmtId="0" fontId="29" fillId="0" borderId="0"/>
    <xf numFmtId="0" fontId="29" fillId="0" borderId="0">
      <alignment horizontal="center" vertical="center"/>
    </xf>
    <xf numFmtId="0" fontId="35" fillId="5" borderId="0">
      <alignment horizontal="left" vertical="center"/>
    </xf>
    <xf numFmtId="0" fontId="39" fillId="0" borderId="0">
      <alignment horizontal="center" vertical="center"/>
    </xf>
  </cellStyleXfs>
  <cellXfs count="405">
    <xf numFmtId="0" fontId="0" fillId="0" borderId="0" xfId="0"/>
    <xf numFmtId="0" fontId="0" fillId="0" borderId="0" xfId="0" applyAlignment="1">
      <alignment wrapText="1"/>
    </xf>
    <xf numFmtId="0" fontId="11" fillId="0" borderId="0" xfId="0" applyFont="1" applyAlignment="1">
      <alignment wrapText="1"/>
    </xf>
    <xf numFmtId="0" fontId="10" fillId="0" borderId="0" xfId="0" applyFont="1" applyAlignment="1">
      <alignment wrapText="1"/>
    </xf>
    <xf numFmtId="0" fontId="11" fillId="0" borderId="1" xfId="0" applyFont="1" applyBorder="1" applyAlignment="1">
      <alignment horizontal="center" wrapText="1"/>
    </xf>
    <xf numFmtId="0" fontId="11" fillId="0" borderId="1" xfId="0" applyFont="1" applyBorder="1" applyAlignment="1">
      <alignment wrapText="1"/>
    </xf>
    <xf numFmtId="164" fontId="10" fillId="0" borderId="1" xfId="0" applyNumberFormat="1" applyFont="1" applyBorder="1" applyAlignment="1">
      <alignment horizontal="center" wrapText="1"/>
    </xf>
    <xf numFmtId="0" fontId="10" fillId="0" borderId="2" xfId="0" applyFont="1" applyBorder="1" applyAlignment="1">
      <alignment horizontal="center" vertical="top" wrapText="1"/>
    </xf>
    <xf numFmtId="0" fontId="10" fillId="0" borderId="4" xfId="0" applyFont="1" applyBorder="1" applyAlignment="1">
      <alignment horizontal="center" vertical="top" wrapText="1"/>
    </xf>
    <xf numFmtId="0" fontId="11" fillId="0" borderId="0" xfId="0" applyFont="1" applyAlignment="1">
      <alignment horizontal="center" wrapText="1"/>
    </xf>
    <xf numFmtId="164" fontId="10" fillId="0" borderId="0" xfId="1" applyNumberFormat="1" applyFont="1" applyBorder="1" applyAlignment="1">
      <alignment horizontal="center" wrapText="1"/>
    </xf>
    <xf numFmtId="0" fontId="0" fillId="0" borderId="0" xfId="0" applyAlignment="1">
      <alignment horizontal="left" wrapText="1"/>
    </xf>
    <xf numFmtId="0" fontId="7" fillId="0" borderId="0" xfId="0" applyFont="1" applyAlignment="1">
      <alignment horizontal="left" wrapText="1"/>
    </xf>
    <xf numFmtId="164" fontId="10" fillId="0" borderId="0" xfId="0" applyNumberFormat="1" applyFont="1" applyAlignment="1">
      <alignment horizontal="center" wrapText="1"/>
    </xf>
    <xf numFmtId="0" fontId="11" fillId="0" borderId="4" xfId="0" applyFont="1" applyBorder="1" applyAlignment="1">
      <alignment wrapText="1"/>
    </xf>
    <xf numFmtId="0" fontId="15" fillId="0" borderId="2" xfId="0" applyFont="1" applyBorder="1" applyAlignment="1">
      <alignment horizontal="left" wrapText="1"/>
    </xf>
    <xf numFmtId="0" fontId="11" fillId="0" borderId="4" xfId="0" applyFont="1" applyBorder="1" applyAlignment="1">
      <alignment horizontal="left" vertical="center" wrapText="1"/>
    </xf>
    <xf numFmtId="0" fontId="15" fillId="2" borderId="4" xfId="0" applyFont="1" applyFill="1" applyBorder="1" applyAlignment="1">
      <alignment horizontal="left"/>
    </xf>
    <xf numFmtId="0" fontId="15" fillId="2" borderId="7" xfId="0" applyFont="1" applyFill="1" applyBorder="1" applyAlignment="1">
      <alignment horizontal="left"/>
    </xf>
    <xf numFmtId="0" fontId="15" fillId="2" borderId="2" xfId="0" applyFont="1" applyFill="1" applyBorder="1" applyAlignment="1">
      <alignment horizontal="left"/>
    </xf>
    <xf numFmtId="0" fontId="11" fillId="0" borderId="1" xfId="0" applyFont="1" applyBorder="1"/>
    <xf numFmtId="44" fontId="11" fillId="0" borderId="1" xfId="1" applyFont="1" applyBorder="1"/>
    <xf numFmtId="44" fontId="11" fillId="0" borderId="1" xfId="1" applyFont="1" applyBorder="1" applyAlignment="1">
      <alignment horizontal="center" vertical="top"/>
    </xf>
    <xf numFmtId="0" fontId="15" fillId="2" borderId="8" xfId="0" applyFont="1" applyFill="1" applyBorder="1" applyAlignment="1">
      <alignment horizontal="left"/>
    </xf>
    <xf numFmtId="0" fontId="15" fillId="2" borderId="9" xfId="0" applyFont="1" applyFill="1" applyBorder="1" applyAlignment="1">
      <alignment horizontal="left"/>
    </xf>
    <xf numFmtId="0" fontId="15" fillId="2" borderId="10" xfId="0" applyFont="1" applyFill="1" applyBorder="1" applyAlignment="1">
      <alignment horizontal="left"/>
    </xf>
    <xf numFmtId="0" fontId="11" fillId="0" borderId="8" xfId="0" applyFont="1" applyBorder="1"/>
    <xf numFmtId="44" fontId="11" fillId="0" borderId="10" xfId="1" applyFont="1" applyBorder="1"/>
    <xf numFmtId="164" fontId="11" fillId="0" borderId="1" xfId="0" applyNumberFormat="1" applyFont="1" applyBorder="1"/>
    <xf numFmtId="164" fontId="11" fillId="0" borderId="0" xfId="0" applyNumberFormat="1" applyFont="1"/>
    <xf numFmtId="0" fontId="11" fillId="0" borderId="0" xfId="0" applyFont="1"/>
    <xf numFmtId="0" fontId="10" fillId="0" borderId="0" xfId="0" applyFont="1"/>
    <xf numFmtId="164" fontId="11" fillId="0" borderId="1" xfId="1" applyNumberFormat="1" applyFont="1" applyBorder="1"/>
    <xf numFmtId="44" fontId="11" fillId="0" borderId="2" xfId="1" applyFont="1" applyBorder="1"/>
    <xf numFmtId="0" fontId="15" fillId="2" borderId="11" xfId="0" applyFont="1" applyFill="1" applyBorder="1" applyAlignment="1">
      <alignment horizontal="left"/>
    </xf>
    <xf numFmtId="0" fontId="8" fillId="3" borderId="5" xfId="0" applyFont="1" applyFill="1" applyBorder="1" applyAlignment="1">
      <alignment horizontal="center" vertical="top"/>
    </xf>
    <xf numFmtId="0" fontId="8" fillId="3" borderId="6" xfId="0" applyFont="1" applyFill="1" applyBorder="1" applyAlignment="1">
      <alignment horizontal="center" vertical="top"/>
    </xf>
    <xf numFmtId="164" fontId="10" fillId="3" borderId="1" xfId="1" applyNumberFormat="1" applyFont="1" applyFill="1" applyBorder="1" applyAlignment="1">
      <alignment horizontal="center" wrapText="1"/>
    </xf>
    <xf numFmtId="44" fontId="10" fillId="0" borderId="0" xfId="1" applyFont="1" applyFill="1" applyBorder="1"/>
    <xf numFmtId="0" fontId="10" fillId="0" borderId="0" xfId="0" applyFont="1" applyAlignment="1">
      <alignment horizontal="right" wrapText="1"/>
    </xf>
    <xf numFmtId="0" fontId="14" fillId="0" borderId="0" xfId="0" applyFont="1" applyAlignment="1">
      <alignment horizontal="left" wrapText="1"/>
    </xf>
    <xf numFmtId="0" fontId="14" fillId="0" borderId="0" xfId="0" applyFont="1" applyAlignment="1">
      <alignment horizontal="left"/>
    </xf>
    <xf numFmtId="44" fontId="10" fillId="0" borderId="0" xfId="1" applyFont="1" applyFill="1" applyBorder="1" applyAlignment="1">
      <alignment horizontal="left"/>
    </xf>
    <xf numFmtId="0" fontId="18" fillId="0" borderId="0" xfId="2" applyFont="1"/>
    <xf numFmtId="0" fontId="25" fillId="0" borderId="0" xfId="5" applyAlignment="1">
      <alignment horizontal="left"/>
    </xf>
    <xf numFmtId="0" fontId="26" fillId="0" borderId="0" xfId="2" applyFont="1" applyAlignment="1">
      <alignment horizontal="left"/>
    </xf>
    <xf numFmtId="0" fontId="27" fillId="0" borderId="0" xfId="2" applyFont="1"/>
    <xf numFmtId="0" fontId="28" fillId="0" borderId="0" xfId="2" applyFont="1"/>
    <xf numFmtId="0" fontId="25" fillId="0" borderId="0" xfId="5">
      <alignment horizontal="right"/>
    </xf>
    <xf numFmtId="14" fontId="29" fillId="0" borderId="0" xfId="2" applyNumberFormat="1" applyFont="1" applyAlignment="1">
      <alignment horizontal="left"/>
    </xf>
    <xf numFmtId="165" fontId="30" fillId="0" borderId="0" xfId="2" applyNumberFormat="1" applyFont="1" applyAlignment="1">
      <alignment horizontal="left" indent="1"/>
    </xf>
    <xf numFmtId="0" fontId="30" fillId="0" borderId="0" xfId="2" applyFont="1" applyAlignment="1">
      <alignment horizontal="left" indent="1"/>
    </xf>
    <xf numFmtId="0" fontId="30" fillId="0" borderId="0" xfId="2" applyFont="1"/>
    <xf numFmtId="0" fontId="30" fillId="0" borderId="0" xfId="2" applyFont="1" applyAlignment="1">
      <alignment horizontal="left"/>
    </xf>
    <xf numFmtId="0" fontId="30" fillId="0" borderId="0" xfId="2" applyFont="1" applyAlignment="1">
      <alignment horizontal="right"/>
    </xf>
    <xf numFmtId="0" fontId="32" fillId="0" borderId="0" xfId="2" applyFont="1"/>
    <xf numFmtId="0" fontId="32" fillId="0" borderId="0" xfId="2" applyFont="1" applyAlignment="1">
      <alignment horizontal="left"/>
    </xf>
    <xf numFmtId="0" fontId="33" fillId="0" borderId="0" xfId="2" applyFont="1" applyAlignment="1">
      <alignment horizontal="left" indent="1"/>
    </xf>
    <xf numFmtId="0" fontId="18" fillId="4" borderId="0" xfId="2" applyFont="1" applyFill="1"/>
    <xf numFmtId="2" fontId="31" fillId="4" borderId="0" xfId="2" applyNumberFormat="1" applyFont="1" applyFill="1" applyAlignment="1">
      <alignment horizontal="center"/>
    </xf>
    <xf numFmtId="0" fontId="31" fillId="4" borderId="0" xfId="2" applyFont="1" applyFill="1" applyAlignment="1">
      <alignment wrapText="1"/>
    </xf>
    <xf numFmtId="0" fontId="31" fillId="4" borderId="0" xfId="2" applyFont="1" applyFill="1" applyAlignment="1">
      <alignment horizontal="left" wrapText="1"/>
    </xf>
    <xf numFmtId="0" fontId="31" fillId="4" borderId="14" xfId="2" applyFont="1" applyFill="1" applyBorder="1" applyAlignment="1">
      <alignment horizontal="left" wrapText="1"/>
    </xf>
    <xf numFmtId="44" fontId="31" fillId="4" borderId="0" xfId="2" applyNumberFormat="1" applyFont="1" applyFill="1" applyAlignment="1">
      <alignment horizontal="right"/>
    </xf>
    <xf numFmtId="0" fontId="34" fillId="0" borderId="0" xfId="2" applyFont="1" applyAlignment="1">
      <alignment horizontal="left"/>
    </xf>
    <xf numFmtId="2" fontId="31" fillId="0" borderId="0" xfId="2" applyNumberFormat="1" applyFont="1" applyAlignment="1">
      <alignment horizontal="left" vertical="center"/>
    </xf>
    <xf numFmtId="166" fontId="31" fillId="6" borderId="14" xfId="2" applyNumberFormat="1" applyFont="1" applyFill="1" applyBorder="1" applyAlignment="1">
      <alignment horizontal="left" vertical="center"/>
    </xf>
    <xf numFmtId="166" fontId="31" fillId="7" borderId="0" xfId="2" applyNumberFormat="1" applyFont="1" applyFill="1" applyAlignment="1">
      <alignment vertical="center"/>
    </xf>
    <xf numFmtId="166" fontId="31" fillId="0" borderId="14" xfId="2" applyNumberFormat="1" applyFont="1" applyBorder="1" applyAlignment="1">
      <alignment horizontal="left" vertical="center"/>
    </xf>
    <xf numFmtId="166" fontId="31" fillId="0" borderId="0" xfId="2" applyNumberFormat="1" applyFont="1" applyAlignment="1">
      <alignment vertical="center"/>
    </xf>
    <xf numFmtId="0" fontId="31" fillId="0" borderId="0" xfId="2" applyFont="1" applyAlignment="1">
      <alignment vertical="center"/>
    </xf>
    <xf numFmtId="0" fontId="36" fillId="0" borderId="0" xfId="2" applyFont="1" applyAlignment="1">
      <alignment vertical="center"/>
    </xf>
    <xf numFmtId="0" fontId="36" fillId="0" borderId="14" xfId="2" applyFont="1" applyBorder="1" applyAlignment="1">
      <alignment horizontal="left" vertical="center"/>
    </xf>
    <xf numFmtId="44" fontId="31" fillId="0" borderId="15" xfId="2" applyNumberFormat="1" applyFont="1" applyBorder="1" applyAlignment="1">
      <alignment vertical="center"/>
    </xf>
    <xf numFmtId="0" fontId="36" fillId="0" borderId="0" xfId="2" applyFont="1" applyAlignment="1">
      <alignment horizontal="right" vertical="center"/>
    </xf>
    <xf numFmtId="10" fontId="36" fillId="4" borderId="14" xfId="2" applyNumberFormat="1" applyFont="1" applyFill="1" applyBorder="1" applyAlignment="1">
      <alignment horizontal="left" vertical="center"/>
    </xf>
    <xf numFmtId="43" fontId="31" fillId="0" borderId="0" xfId="2" applyNumberFormat="1" applyFont="1" applyAlignment="1">
      <alignment vertical="center"/>
    </xf>
    <xf numFmtId="0" fontId="37" fillId="0" borderId="14" xfId="2" applyFont="1" applyBorder="1" applyAlignment="1">
      <alignment horizontal="left" vertical="center"/>
    </xf>
    <xf numFmtId="44" fontId="38" fillId="5" borderId="0" xfId="2" applyNumberFormat="1" applyFont="1" applyFill="1" applyAlignment="1">
      <alignment vertical="center"/>
    </xf>
    <xf numFmtId="0" fontId="39" fillId="0" borderId="0" xfId="9">
      <alignment horizontal="center" vertical="center"/>
    </xf>
    <xf numFmtId="0" fontId="41" fillId="0" borderId="0" xfId="2" applyFont="1" applyAlignment="1">
      <alignment horizontal="center"/>
    </xf>
    <xf numFmtId="0" fontId="40" fillId="0" borderId="0" xfId="2" applyFont="1" applyAlignment="1">
      <alignment horizontal="left"/>
    </xf>
    <xf numFmtId="0" fontId="18" fillId="0" borderId="0" xfId="2" applyFont="1" applyAlignment="1">
      <alignment horizontal="left"/>
    </xf>
    <xf numFmtId="0" fontId="7" fillId="3" borderId="7" xfId="0" applyFont="1" applyFill="1" applyBorder="1" applyAlignment="1">
      <alignment horizontal="center" vertical="top" wrapText="1"/>
    </xf>
    <xf numFmtId="0" fontId="8" fillId="3" borderId="16" xfId="0" applyFont="1" applyFill="1" applyBorder="1" applyAlignment="1">
      <alignment horizontal="center" vertical="top"/>
    </xf>
    <xf numFmtId="164" fontId="6" fillId="3" borderId="1" xfId="1" applyNumberFormat="1" applyFont="1" applyFill="1" applyBorder="1" applyAlignment="1">
      <alignment horizontal="center" wrapText="1"/>
    </xf>
    <xf numFmtId="164" fontId="11" fillId="8" borderId="1" xfId="0" applyNumberFormat="1" applyFont="1" applyFill="1" applyBorder="1" applyAlignment="1">
      <alignment horizontal="center"/>
    </xf>
    <xf numFmtId="164" fontId="11" fillId="8" borderId="1" xfId="1" applyNumberFormat="1" applyFont="1" applyFill="1" applyBorder="1" applyAlignment="1">
      <alignment horizontal="center" wrapText="1"/>
    </xf>
    <xf numFmtId="164" fontId="11" fillId="8" borderId="1" xfId="0" applyNumberFormat="1" applyFont="1" applyFill="1" applyBorder="1" applyAlignment="1">
      <alignment horizontal="center" wrapText="1"/>
    </xf>
    <xf numFmtId="164" fontId="10" fillId="8" borderId="1" xfId="1" applyNumberFormat="1" applyFont="1" applyFill="1" applyBorder="1" applyAlignment="1">
      <alignment horizontal="center" wrapText="1"/>
    </xf>
    <xf numFmtId="164" fontId="11" fillId="8" borderId="1" xfId="1" applyNumberFormat="1" applyFont="1" applyFill="1" applyBorder="1"/>
    <xf numFmtId="164" fontId="11" fillId="8" borderId="1" xfId="0" applyNumberFormat="1" applyFont="1" applyFill="1" applyBorder="1"/>
    <xf numFmtId="164" fontId="10" fillId="8" borderId="1" xfId="1" applyNumberFormat="1" applyFont="1" applyFill="1" applyBorder="1"/>
    <xf numFmtId="44" fontId="10" fillId="8" borderId="1" xfId="1" applyFont="1" applyFill="1" applyBorder="1"/>
    <xf numFmtId="164" fontId="0" fillId="8" borderId="1" xfId="0" applyNumberFormat="1" applyFill="1" applyBorder="1" applyAlignment="1">
      <alignment wrapText="1"/>
    </xf>
    <xf numFmtId="164" fontId="11" fillId="9" borderId="1" xfId="0" applyNumberFormat="1" applyFont="1" applyFill="1" applyBorder="1" applyAlignment="1">
      <alignment horizontal="center"/>
    </xf>
    <xf numFmtId="164" fontId="11" fillId="9" borderId="1" xfId="1" applyNumberFormat="1" applyFont="1" applyFill="1" applyBorder="1" applyAlignment="1">
      <alignment horizontal="center" wrapText="1"/>
    </xf>
    <xf numFmtId="164" fontId="11" fillId="9" borderId="1" xfId="0" applyNumberFormat="1" applyFont="1" applyFill="1" applyBorder="1" applyAlignment="1">
      <alignment horizontal="center" wrapText="1"/>
    </xf>
    <xf numFmtId="164" fontId="10" fillId="9" borderId="1" xfId="1" applyNumberFormat="1" applyFont="1" applyFill="1" applyBorder="1" applyAlignment="1">
      <alignment horizontal="center" wrapText="1"/>
    </xf>
    <xf numFmtId="164" fontId="11" fillId="9" borderId="1" xfId="1" applyNumberFormat="1" applyFont="1" applyFill="1" applyBorder="1"/>
    <xf numFmtId="164" fontId="11" fillId="9" borderId="1" xfId="0" applyNumberFormat="1" applyFont="1" applyFill="1" applyBorder="1"/>
    <xf numFmtId="164" fontId="10" fillId="9" borderId="1" xfId="1" applyNumberFormat="1" applyFont="1" applyFill="1" applyBorder="1"/>
    <xf numFmtId="44" fontId="10" fillId="9" borderId="1" xfId="1" applyFont="1" applyFill="1" applyBorder="1"/>
    <xf numFmtId="164" fontId="0" fillId="9" borderId="1" xfId="0" applyNumberFormat="1" applyFill="1" applyBorder="1" applyAlignment="1">
      <alignment wrapText="1"/>
    </xf>
    <xf numFmtId="0" fontId="10" fillId="10" borderId="2" xfId="0" applyFont="1" applyFill="1" applyBorder="1" applyAlignment="1">
      <alignment horizontal="center" vertical="top" wrapText="1"/>
    </xf>
    <xf numFmtId="164" fontId="11" fillId="10" borderId="1" xfId="0" applyNumberFormat="1" applyFont="1" applyFill="1" applyBorder="1" applyAlignment="1">
      <alignment horizontal="center"/>
    </xf>
    <xf numFmtId="164" fontId="11" fillId="10" borderId="1" xfId="0" applyNumberFormat="1" applyFont="1" applyFill="1" applyBorder="1" applyAlignment="1">
      <alignment horizontal="center" wrapText="1"/>
    </xf>
    <xf numFmtId="164" fontId="10" fillId="10" borderId="1" xfId="1" applyNumberFormat="1" applyFont="1" applyFill="1" applyBorder="1" applyAlignment="1">
      <alignment horizontal="center" wrapText="1"/>
    </xf>
    <xf numFmtId="0" fontId="10" fillId="10" borderId="1" xfId="0" applyFont="1" applyFill="1" applyBorder="1" applyAlignment="1">
      <alignment horizontal="center" vertical="top" wrapText="1"/>
    </xf>
    <xf numFmtId="164" fontId="11" fillId="10" borderId="1" xfId="1" applyNumberFormat="1" applyFont="1" applyFill="1" applyBorder="1"/>
    <xf numFmtId="164" fontId="11" fillId="10" borderId="1" xfId="0" applyNumberFormat="1" applyFont="1" applyFill="1" applyBorder="1"/>
    <xf numFmtId="164" fontId="10" fillId="10" borderId="1" xfId="1" applyNumberFormat="1" applyFont="1" applyFill="1" applyBorder="1"/>
    <xf numFmtId="44" fontId="11" fillId="10" borderId="1" xfId="1" applyFont="1" applyFill="1" applyBorder="1"/>
    <xf numFmtId="44" fontId="10" fillId="10" borderId="1" xfId="1" applyFont="1" applyFill="1" applyBorder="1"/>
    <xf numFmtId="0" fontId="10" fillId="11" borderId="1" xfId="0" applyFont="1" applyFill="1" applyBorder="1" applyAlignment="1">
      <alignment horizontal="center" vertical="top" wrapText="1"/>
    </xf>
    <xf numFmtId="164" fontId="10" fillId="11" borderId="1" xfId="1" applyNumberFormat="1" applyFont="1" applyFill="1" applyBorder="1" applyAlignment="1">
      <alignment horizontal="center" wrapText="1"/>
    </xf>
    <xf numFmtId="164" fontId="11" fillId="12" borderId="1" xfId="0" applyNumberFormat="1" applyFont="1" applyFill="1" applyBorder="1" applyAlignment="1">
      <alignment horizontal="center"/>
    </xf>
    <xf numFmtId="164" fontId="11" fillId="12" borderId="1" xfId="1" applyNumberFormat="1" applyFont="1" applyFill="1" applyBorder="1" applyAlignment="1">
      <alignment horizontal="center" wrapText="1"/>
    </xf>
    <xf numFmtId="164" fontId="11" fillId="12" borderId="1" xfId="0" applyNumberFormat="1" applyFont="1" applyFill="1" applyBorder="1" applyAlignment="1">
      <alignment horizontal="center" wrapText="1"/>
    </xf>
    <xf numFmtId="164" fontId="10" fillId="12" borderId="1" xfId="1" applyNumberFormat="1" applyFont="1" applyFill="1" applyBorder="1" applyAlignment="1">
      <alignment horizontal="center" wrapText="1"/>
    </xf>
    <xf numFmtId="164" fontId="11" fillId="12" borderId="1" xfId="1" applyNumberFormat="1" applyFont="1" applyFill="1" applyBorder="1"/>
    <xf numFmtId="164" fontId="11" fillId="12" borderId="1" xfId="0" applyNumberFormat="1" applyFont="1" applyFill="1" applyBorder="1"/>
    <xf numFmtId="164" fontId="10" fillId="12" borderId="1" xfId="1" applyNumberFormat="1" applyFont="1" applyFill="1" applyBorder="1"/>
    <xf numFmtId="44" fontId="10" fillId="12" borderId="1" xfId="1" applyFont="1" applyFill="1" applyBorder="1"/>
    <xf numFmtId="164" fontId="0" fillId="12" borderId="1" xfId="0" applyNumberFormat="1" applyFill="1" applyBorder="1" applyAlignment="1">
      <alignment wrapText="1"/>
    </xf>
    <xf numFmtId="0" fontId="10" fillId="13" borderId="1" xfId="0" applyFont="1" applyFill="1" applyBorder="1" applyAlignment="1">
      <alignment horizontal="center" vertical="top" wrapText="1"/>
    </xf>
    <xf numFmtId="164" fontId="10" fillId="13" borderId="1" xfId="1" applyNumberFormat="1" applyFont="1" applyFill="1" applyBorder="1" applyAlignment="1">
      <alignment horizontal="center" wrapText="1"/>
    </xf>
    <xf numFmtId="164" fontId="10" fillId="14" borderId="1" xfId="1" applyNumberFormat="1" applyFont="1" applyFill="1" applyBorder="1" applyAlignment="1">
      <alignment horizontal="center" wrapText="1"/>
    </xf>
    <xf numFmtId="0" fontId="10" fillId="14" borderId="1" xfId="0" applyFont="1" applyFill="1" applyBorder="1" applyAlignment="1">
      <alignment horizontal="center" vertical="top" wrapText="1"/>
    </xf>
    <xf numFmtId="0" fontId="13" fillId="0" borderId="3" xfId="0" applyFont="1" applyBorder="1" applyAlignment="1">
      <alignment horizontal="center" vertical="top" wrapText="1"/>
    </xf>
    <xf numFmtId="0" fontId="10" fillId="0" borderId="1" xfId="0" applyFont="1" applyBorder="1" applyAlignment="1">
      <alignment horizontal="center" vertical="top" wrapText="1"/>
    </xf>
    <xf numFmtId="0" fontId="15" fillId="2" borderId="7" xfId="0" applyFont="1" applyFill="1" applyBorder="1" applyAlignment="1">
      <alignment horizontal="left" wrapText="1"/>
    </xf>
    <xf numFmtId="0" fontId="15" fillId="2" borderId="2" xfId="0" applyFont="1" applyFill="1" applyBorder="1" applyAlignment="1">
      <alignment horizontal="left" wrapText="1"/>
    </xf>
    <xf numFmtId="0" fontId="11" fillId="0" borderId="2" xfId="0" applyFont="1" applyBorder="1" applyAlignment="1">
      <alignment horizontal="center" wrapText="1"/>
    </xf>
    <xf numFmtId="0" fontId="11" fillId="0" borderId="0" xfId="0" applyFont="1" applyAlignment="1">
      <alignment horizontal="center"/>
    </xf>
    <xf numFmtId="0" fontId="16" fillId="0" borderId="0" xfId="0" applyFont="1" applyAlignment="1">
      <alignment horizontal="left"/>
    </xf>
    <xf numFmtId="0" fontId="11" fillId="0" borderId="0" xfId="0" applyFont="1" applyAlignment="1">
      <alignment horizontal="left"/>
    </xf>
    <xf numFmtId="49" fontId="11" fillId="0" borderId="0" xfId="0" applyNumberFormat="1" applyFont="1" applyAlignment="1">
      <alignment horizontal="left"/>
    </xf>
    <xf numFmtId="0" fontId="15" fillId="2" borderId="4" xfId="0" applyFont="1" applyFill="1" applyBorder="1" applyAlignment="1">
      <alignment horizontal="left" vertical="center" wrapText="1"/>
    </xf>
    <xf numFmtId="0" fontId="10" fillId="0" borderId="0" xfId="0" applyFont="1" applyAlignment="1">
      <alignment horizontal="left"/>
    </xf>
    <xf numFmtId="0" fontId="11" fillId="0" borderId="0" xfId="0" applyFont="1" applyAlignment="1">
      <alignment horizontal="left" wrapText="1"/>
    </xf>
    <xf numFmtId="0" fontId="10" fillId="0" borderId="0" xfId="0" applyFont="1" applyAlignment="1">
      <alignment horizontal="left" wrapText="1"/>
    </xf>
    <xf numFmtId="0" fontId="40" fillId="0" borderId="0" xfId="2" applyFont="1" applyAlignment="1">
      <alignment horizontal="center"/>
    </xf>
    <xf numFmtId="0" fontId="31" fillId="6" borderId="14" xfId="2" applyFont="1" applyFill="1" applyBorder="1" applyAlignment="1">
      <alignment horizontal="left" vertical="center" wrapText="1"/>
    </xf>
    <xf numFmtId="0" fontId="31" fillId="0" borderId="14" xfId="2" applyFont="1" applyBorder="1" applyAlignment="1">
      <alignment horizontal="left" vertical="center" wrapText="1"/>
    </xf>
    <xf numFmtId="0" fontId="29" fillId="0" borderId="0" xfId="7">
      <alignment horizontal="center" vertical="center"/>
    </xf>
    <xf numFmtId="0" fontId="29" fillId="0" borderId="0" xfId="6"/>
    <xf numFmtId="0" fontId="31" fillId="0" borderId="0" xfId="2" applyFont="1"/>
    <xf numFmtId="0" fontId="35" fillId="5" borderId="0" xfId="8">
      <alignment horizontal="left" vertical="center"/>
    </xf>
    <xf numFmtId="0" fontId="35" fillId="5" borderId="14" xfId="8" applyBorder="1">
      <alignment horizontal="left" vertical="center"/>
    </xf>
    <xf numFmtId="0" fontId="15" fillId="2" borderId="7" xfId="0" applyFont="1" applyFill="1" applyBorder="1" applyAlignment="1">
      <alignment horizontal="left" vertical="center" wrapText="1"/>
    </xf>
    <xf numFmtId="0" fontId="16" fillId="0" borderId="0" xfId="0" applyFont="1" applyAlignment="1">
      <alignment horizontal="left" vertical="center"/>
    </xf>
    <xf numFmtId="0" fontId="11" fillId="0" borderId="0" xfId="0" applyFont="1" applyAlignment="1">
      <alignment horizontal="left" vertical="center"/>
    </xf>
    <xf numFmtId="15" fontId="10" fillId="3" borderId="13" xfId="0" applyNumberFormat="1" applyFont="1" applyFill="1" applyBorder="1" applyAlignment="1">
      <alignment horizontal="left" vertical="center" wrapText="1"/>
    </xf>
    <xf numFmtId="0" fontId="0" fillId="0" borderId="0" xfId="0" applyAlignment="1">
      <alignment horizontal="left" vertical="center" wrapText="1"/>
    </xf>
    <xf numFmtId="0" fontId="10" fillId="3"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5" fillId="0" borderId="1" xfId="0" applyFont="1" applyBorder="1" applyAlignment="1">
      <alignment horizontal="left" vertical="center" wrapText="1"/>
    </xf>
    <xf numFmtId="0" fontId="12" fillId="0" borderId="1" xfId="0" applyFont="1" applyBorder="1" applyAlignment="1">
      <alignment horizontal="left" vertical="center" wrapText="1"/>
    </xf>
    <xf numFmtId="0" fontId="11" fillId="0" borderId="1" xfId="0" applyFont="1" applyBorder="1" applyAlignment="1">
      <alignment horizontal="left" vertical="center" wrapText="1"/>
    </xf>
    <xf numFmtId="0" fontId="14" fillId="0" borderId="0" xfId="0" applyFont="1" applyAlignment="1">
      <alignment horizontal="left" vertical="center" wrapText="1"/>
    </xf>
    <xf numFmtId="0" fontId="17" fillId="0" borderId="1" xfId="0" applyFont="1" applyBorder="1" applyAlignment="1">
      <alignment horizontal="left" vertical="center" wrapText="1"/>
    </xf>
    <xf numFmtId="0" fontId="15" fillId="2" borderId="11" xfId="0" applyFont="1" applyFill="1" applyBorder="1" applyAlignment="1">
      <alignment horizontal="left" vertical="center"/>
    </xf>
    <xf numFmtId="0" fontId="11" fillId="0" borderId="1" xfId="0" applyFont="1" applyBorder="1" applyAlignment="1">
      <alignment horizontal="left" vertical="center"/>
    </xf>
    <xf numFmtId="0" fontId="15" fillId="2" borderId="9" xfId="0" applyFont="1" applyFill="1" applyBorder="1" applyAlignment="1">
      <alignment horizontal="left" vertical="center"/>
    </xf>
    <xf numFmtId="0" fontId="11" fillId="0" borderId="4" xfId="0" applyFont="1" applyBorder="1" applyAlignment="1">
      <alignment horizontal="left" vertical="center"/>
    </xf>
    <xf numFmtId="0" fontId="15" fillId="2" borderId="7" xfId="0" applyFont="1" applyFill="1" applyBorder="1" applyAlignment="1">
      <alignment horizontal="left" vertical="center"/>
    </xf>
    <xf numFmtId="0" fontId="11" fillId="0" borderId="1" xfId="0" applyFont="1" applyBorder="1" applyAlignment="1">
      <alignment horizontal="left" wrapText="1"/>
    </xf>
    <xf numFmtId="0" fontId="11" fillId="0" borderId="2" xfId="0" applyFont="1" applyBorder="1" applyAlignment="1">
      <alignment horizontal="left" wrapText="1"/>
    </xf>
    <xf numFmtId="0" fontId="10" fillId="0" borderId="2" xfId="0" applyFont="1" applyBorder="1" applyAlignment="1">
      <alignment horizontal="left" vertical="top" wrapText="1"/>
    </xf>
    <xf numFmtId="44" fontId="11" fillId="0" borderId="1" xfId="1" applyFont="1" applyBorder="1" applyAlignment="1">
      <alignment horizontal="left"/>
    </xf>
    <xf numFmtId="44" fontId="11" fillId="0" borderId="1" xfId="1" applyFont="1" applyBorder="1" applyAlignment="1">
      <alignment horizontal="left" vertical="top"/>
    </xf>
    <xf numFmtId="44" fontId="11" fillId="0" borderId="2" xfId="1" applyFont="1" applyBorder="1" applyAlignment="1">
      <alignment horizontal="left"/>
    </xf>
    <xf numFmtId="44" fontId="11" fillId="0" borderId="10" xfId="1" applyFont="1" applyBorder="1" applyAlignment="1">
      <alignment horizontal="left"/>
    </xf>
    <xf numFmtId="164" fontId="11" fillId="0" borderId="1" xfId="0" applyNumberFormat="1" applyFont="1" applyBorder="1" applyAlignment="1">
      <alignment horizontal="left"/>
    </xf>
    <xf numFmtId="164" fontId="11" fillId="0" borderId="0" xfId="0" applyNumberFormat="1" applyFont="1" applyAlignment="1">
      <alignment horizontal="left"/>
    </xf>
    <xf numFmtId="0" fontId="0" fillId="0" borderId="0" xfId="0" applyAlignment="1">
      <alignment horizontal="left"/>
    </xf>
    <xf numFmtId="0" fontId="14" fillId="0" borderId="0" xfId="0" applyFont="1" applyAlignment="1">
      <alignment wrapText="1"/>
    </xf>
    <xf numFmtId="0" fontId="14" fillId="0" borderId="0" xfId="0" applyFont="1"/>
    <xf numFmtId="0" fontId="15" fillId="2" borderId="4"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4" xfId="0" applyFont="1" applyFill="1" applyBorder="1" applyAlignment="1">
      <alignment horizontal="left" wrapText="1"/>
    </xf>
    <xf numFmtId="0" fontId="15" fillId="2" borderId="7" xfId="0" applyFont="1" applyFill="1" applyBorder="1" applyAlignment="1">
      <alignment horizontal="left" wrapText="1"/>
    </xf>
    <xf numFmtId="0" fontId="15" fillId="2" borderId="2" xfId="0" applyFont="1" applyFill="1" applyBorder="1" applyAlignment="1">
      <alignment horizontal="left" wrapText="1"/>
    </xf>
    <xf numFmtId="0" fontId="42" fillId="0" borderId="0" xfId="0" applyFont="1" applyAlignment="1">
      <alignment horizontal="left"/>
    </xf>
    <xf numFmtId="0" fontId="42" fillId="0" borderId="3" xfId="0" applyFont="1" applyBorder="1" applyAlignment="1">
      <alignment horizontal="left"/>
    </xf>
    <xf numFmtId="0" fontId="42" fillId="0" borderId="11" xfId="0" applyFont="1" applyBorder="1" applyAlignment="1">
      <alignment horizontal="left"/>
    </xf>
    <xf numFmtId="0" fontId="42" fillId="0" borderId="12" xfId="0" applyFont="1" applyBorder="1" applyAlignment="1">
      <alignment horizontal="left"/>
    </xf>
    <xf numFmtId="0" fontId="42" fillId="0" borderId="9" xfId="0" applyFont="1" applyBorder="1" applyAlignment="1">
      <alignment horizontal="left"/>
    </xf>
    <xf numFmtId="164" fontId="11" fillId="0" borderId="7" xfId="0" applyNumberFormat="1" applyFont="1" applyBorder="1" applyAlignment="1">
      <alignment horizontal="center"/>
    </xf>
    <xf numFmtId="164" fontId="11" fillId="0" borderId="9" xfId="0" applyNumberFormat="1" applyFont="1" applyBorder="1" applyAlignment="1">
      <alignment horizontal="center"/>
    </xf>
    <xf numFmtId="0" fontId="13" fillId="0" borderId="3" xfId="0" applyFont="1" applyBorder="1" applyAlignment="1">
      <alignment horizontal="center" vertical="top" wrapText="1"/>
    </xf>
    <xf numFmtId="0" fontId="13" fillId="0" borderId="12" xfId="0" applyFont="1" applyBorder="1" applyAlignment="1">
      <alignment horizontal="center" vertical="top" wrapText="1"/>
    </xf>
    <xf numFmtId="0" fontId="0" fillId="0" borderId="4"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vertical="top" wrapText="1"/>
    </xf>
    <xf numFmtId="0" fontId="0" fillId="0" borderId="12" xfId="0" applyBorder="1" applyAlignment="1">
      <alignment horizontal="center" vertical="top" wrapText="1"/>
    </xf>
    <xf numFmtId="0" fontId="42" fillId="0" borderId="9" xfId="0" applyFont="1" applyBorder="1" applyAlignment="1">
      <alignment horizontal="left" wrapText="1"/>
    </xf>
    <xf numFmtId="0" fontId="42" fillId="0" borderId="11" xfId="0" applyFont="1" applyBorder="1" applyAlignment="1">
      <alignment horizontal="left" wrapText="1"/>
    </xf>
    <xf numFmtId="0" fontId="17" fillId="0" borderId="4" xfId="0" applyFont="1" applyBorder="1" applyAlignment="1">
      <alignment horizontal="center" vertical="top" wrapText="1"/>
    </xf>
    <xf numFmtId="0" fontId="17" fillId="0" borderId="7" xfId="0" applyFont="1" applyBorder="1" applyAlignment="1">
      <alignment horizontal="center" vertical="top" wrapText="1"/>
    </xf>
    <xf numFmtId="0" fontId="17" fillId="0" borderId="2" xfId="0" applyFont="1" applyBorder="1" applyAlignment="1">
      <alignment horizontal="center" vertical="top" wrapText="1"/>
    </xf>
    <xf numFmtId="0" fontId="10" fillId="0" borderId="1" xfId="0" applyFont="1" applyBorder="1" applyAlignment="1">
      <alignment horizontal="center" vertical="top" wrapText="1"/>
    </xf>
    <xf numFmtId="0" fontId="10" fillId="0" borderId="0" xfId="0" applyFont="1" applyAlignment="1">
      <alignment horizontal="left"/>
    </xf>
    <xf numFmtId="0" fontId="11" fillId="0" borderId="0" xfId="0" applyFont="1" applyAlignment="1">
      <alignment horizontal="center"/>
    </xf>
    <xf numFmtId="0" fontId="11" fillId="0" borderId="0" xfId="0" applyFont="1" applyAlignment="1">
      <alignment horizontal="left"/>
    </xf>
    <xf numFmtId="0" fontId="1" fillId="0" borderId="0" xfId="0" applyFont="1" applyAlignment="1">
      <alignment horizontal="left"/>
    </xf>
    <xf numFmtId="49" fontId="11" fillId="0" borderId="0" xfId="0" applyNumberFormat="1" applyFont="1" applyAlignment="1">
      <alignment horizontal="left"/>
    </xf>
    <xf numFmtId="0" fontId="11" fillId="0" borderId="8"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4" xfId="0" applyFont="1" applyBorder="1" applyAlignment="1">
      <alignment horizontal="center" wrapText="1"/>
    </xf>
    <xf numFmtId="0" fontId="11" fillId="0" borderId="2" xfId="0" applyFont="1" applyBorder="1" applyAlignment="1">
      <alignment horizontal="center" wrapText="1"/>
    </xf>
    <xf numFmtId="0" fontId="11" fillId="0" borderId="0" xfId="0" applyFont="1" applyAlignment="1">
      <alignment horizontal="left" wrapText="1"/>
    </xf>
    <xf numFmtId="0" fontId="10" fillId="0" borderId="1" xfId="0" applyFont="1" applyBorder="1" applyAlignment="1">
      <alignment horizontal="left" vertical="top" wrapText="1"/>
    </xf>
    <xf numFmtId="0" fontId="17" fillId="3" borderId="1" xfId="0" applyFont="1" applyFill="1" applyBorder="1" applyAlignment="1">
      <alignment horizontal="left" vertical="center" wrapText="1"/>
    </xf>
    <xf numFmtId="0" fontId="7" fillId="0" borderId="4" xfId="0" applyFont="1" applyBorder="1" applyAlignment="1">
      <alignment horizontal="center" wrapText="1"/>
    </xf>
    <xf numFmtId="0" fontId="7" fillId="0" borderId="2" xfId="0" applyFont="1" applyBorder="1" applyAlignment="1">
      <alignment horizontal="center" wrapText="1"/>
    </xf>
    <xf numFmtId="0" fontId="17" fillId="3" borderId="5" xfId="0" applyFont="1" applyFill="1" applyBorder="1" applyAlignment="1">
      <alignment horizontal="left" vertical="center" wrapText="1"/>
    </xf>
    <xf numFmtId="0" fontId="16" fillId="0" borderId="0" xfId="0" applyFont="1" applyAlignment="1">
      <alignment horizontal="left"/>
    </xf>
    <xf numFmtId="0" fontId="20" fillId="0" borderId="0" xfId="3" applyFont="1" applyBorder="1" applyAlignment="1">
      <alignment horizontal="left"/>
    </xf>
    <xf numFmtId="0" fontId="19" fillId="0" borderId="0" xfId="3" applyBorder="1" applyAlignment="1">
      <alignment horizontal="left"/>
    </xf>
    <xf numFmtId="0" fontId="31" fillId="0" borderId="0" xfId="2" applyFont="1" applyAlignment="1">
      <alignment horizontal="left" vertical="center" wrapText="1"/>
    </xf>
    <xf numFmtId="0" fontId="31" fillId="0" borderId="14" xfId="2" applyFont="1" applyBorder="1" applyAlignment="1">
      <alignment horizontal="left" vertical="center" wrapText="1"/>
    </xf>
    <xf numFmtId="0" fontId="29" fillId="0" borderId="0" xfId="6" applyAlignment="1">
      <alignment horizontal="left" vertical="top"/>
    </xf>
    <xf numFmtId="0" fontId="31" fillId="6" borderId="0" xfId="2" applyFont="1" applyFill="1" applyAlignment="1">
      <alignment horizontal="left" vertical="center" wrapText="1"/>
    </xf>
    <xf numFmtId="0" fontId="31" fillId="6" borderId="14" xfId="2" applyFont="1" applyFill="1" applyBorder="1" applyAlignment="1">
      <alignment horizontal="left" vertical="center" wrapText="1"/>
    </xf>
    <xf numFmtId="0" fontId="40" fillId="0" borderId="0" xfId="2" applyFont="1" applyAlignment="1">
      <alignment horizontal="center"/>
    </xf>
    <xf numFmtId="0" fontId="18" fillId="0" borderId="0" xfId="2" applyFont="1" applyAlignment="1">
      <alignment horizontal="center"/>
    </xf>
    <xf numFmtId="0" fontId="43" fillId="0" borderId="0" xfId="0" applyFont="1" applyAlignment="1" applyProtection="1">
      <alignment horizontal="left"/>
      <protection locked="0"/>
    </xf>
    <xf numFmtId="0" fontId="0" fillId="0" borderId="0" xfId="0" applyAlignment="1" applyProtection="1">
      <alignment wrapText="1"/>
      <protection locked="0"/>
    </xf>
    <xf numFmtId="0" fontId="16" fillId="0" borderId="0" xfId="0" applyFont="1" applyAlignment="1" applyProtection="1">
      <alignment horizontal="left"/>
      <protection locked="0"/>
    </xf>
    <xf numFmtId="0" fontId="11" fillId="2" borderId="1" xfId="0" applyFont="1" applyFill="1" applyBorder="1" applyAlignment="1" applyProtection="1">
      <alignment horizontal="left" vertical="top" wrapText="1"/>
      <protection locked="0"/>
    </xf>
    <xf numFmtId="0" fontId="11" fillId="0" borderId="0" xfId="0" applyFont="1" applyProtection="1">
      <protection locked="0"/>
    </xf>
    <xf numFmtId="0" fontId="8" fillId="0" borderId="0" xfId="0" applyFont="1" applyAlignment="1" applyProtection="1">
      <alignment horizontal="left"/>
      <protection locked="0"/>
    </xf>
    <xf numFmtId="0" fontId="11" fillId="0" borderId="0" xfId="0" applyFont="1" applyAlignment="1" applyProtection="1">
      <alignment horizontal="center"/>
      <protection locked="0"/>
    </xf>
    <xf numFmtId="0" fontId="8" fillId="0" borderId="0" xfId="0" applyFont="1" applyProtection="1">
      <protection locked="0"/>
    </xf>
    <xf numFmtId="0" fontId="10" fillId="2" borderId="1" xfId="0" applyFont="1" applyFill="1" applyBorder="1" applyAlignment="1" applyProtection="1">
      <alignment wrapText="1"/>
      <protection locked="0"/>
    </xf>
    <xf numFmtId="0" fontId="10" fillId="0" borderId="1" xfId="0" applyFont="1" applyBorder="1" applyAlignment="1" applyProtection="1">
      <alignment wrapText="1"/>
      <protection locked="0"/>
    </xf>
    <xf numFmtId="0" fontId="10" fillId="0" borderId="0" xfId="0" applyFont="1" applyAlignment="1" applyProtection="1">
      <alignment horizontal="right" wrapText="1"/>
      <protection locked="0"/>
    </xf>
    <xf numFmtId="0" fontId="11" fillId="0" borderId="0" xfId="0" applyFont="1" applyAlignment="1" applyProtection="1">
      <alignment wrapText="1"/>
      <protection locked="0"/>
    </xf>
    <xf numFmtId="0" fontId="8" fillId="0" borderId="0" xfId="0" applyFont="1" applyAlignment="1" applyProtection="1">
      <alignment wrapText="1"/>
      <protection locked="0"/>
    </xf>
    <xf numFmtId="0" fontId="10" fillId="0" borderId="0" xfId="0" applyFont="1" applyAlignment="1" applyProtection="1">
      <alignment wrapText="1"/>
      <protection locked="0"/>
    </xf>
    <xf numFmtId="14" fontId="10" fillId="0" borderId="1" xfId="0" applyNumberFormat="1" applyFont="1" applyBorder="1" applyAlignment="1" applyProtection="1">
      <alignment wrapText="1"/>
      <protection locked="0"/>
    </xf>
    <xf numFmtId="15" fontId="10" fillId="0" borderId="1" xfId="0" applyNumberFormat="1" applyFont="1" applyBorder="1" applyAlignment="1" applyProtection="1">
      <alignment wrapText="1"/>
      <protection locked="0"/>
    </xf>
    <xf numFmtId="0" fontId="0" fillId="0" borderId="17" xfId="0" applyBorder="1" applyAlignment="1" applyProtection="1">
      <alignment wrapText="1"/>
      <protection locked="0"/>
    </xf>
    <xf numFmtId="0" fontId="13" fillId="0" borderId="6"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10" borderId="6" xfId="0" applyFont="1" applyFill="1" applyBorder="1" applyAlignment="1" applyProtection="1">
      <alignment horizontal="center" vertical="top" wrapText="1"/>
      <protection locked="0"/>
    </xf>
    <xf numFmtId="0" fontId="10" fillId="14" borderId="6" xfId="0" applyFont="1" applyFill="1" applyBorder="1" applyAlignment="1" applyProtection="1">
      <alignment horizontal="center" vertical="top" wrapText="1"/>
      <protection locked="0"/>
    </xf>
    <xf numFmtId="0" fontId="10" fillId="13" borderId="6" xfId="0" applyFont="1" applyFill="1" applyBorder="1" applyAlignment="1" applyProtection="1">
      <alignment horizontal="center" vertical="top" wrapText="1"/>
      <protection locked="0"/>
    </xf>
    <xf numFmtId="0" fontId="10" fillId="11" borderId="6" xfId="0" applyFont="1" applyFill="1" applyBorder="1" applyAlignment="1" applyProtection="1">
      <alignment horizontal="center" vertical="top" wrapText="1"/>
      <protection locked="0"/>
    </xf>
    <xf numFmtId="0" fontId="10" fillId="0" borderId="6" xfId="0" applyFont="1" applyBorder="1" applyAlignment="1" applyProtection="1">
      <alignment horizontal="center" vertical="top" wrapText="1"/>
      <protection locked="0"/>
    </xf>
    <xf numFmtId="0" fontId="45" fillId="0" borderId="16" xfId="0" applyFont="1" applyBorder="1" applyAlignment="1" applyProtection="1">
      <alignment horizontal="left" vertical="top" wrapText="1" indent="1"/>
      <protection locked="0"/>
    </xf>
    <xf numFmtId="0" fontId="0" fillId="0" borderId="1" xfId="0" applyBorder="1" applyAlignment="1" applyProtection="1">
      <alignment horizontal="center" vertical="center" wrapText="1"/>
      <protection locked="0"/>
    </xf>
    <xf numFmtId="0" fontId="17" fillId="0" borderId="16" xfId="0" applyFont="1" applyBorder="1" applyAlignment="1" applyProtection="1">
      <alignment horizontal="center" vertical="top" wrapText="1"/>
      <protection locked="0"/>
    </xf>
    <xf numFmtId="0" fontId="8" fillId="3" borderId="1" xfId="0" applyFont="1" applyFill="1" applyBorder="1" applyAlignment="1" applyProtection="1">
      <alignment horizontal="center" vertical="top"/>
      <protection locked="0"/>
    </xf>
    <xf numFmtId="0" fontId="17" fillId="0" borderId="6" xfId="0" applyFont="1" applyBorder="1" applyAlignment="1" applyProtection="1">
      <alignment horizontal="center" vertical="top" wrapText="1"/>
      <protection locked="0"/>
    </xf>
    <xf numFmtId="0" fontId="45" fillId="0" borderId="6" xfId="0" applyFont="1" applyBorder="1" applyAlignment="1" applyProtection="1">
      <alignment horizontal="left" vertical="top" wrapText="1" indent="1"/>
      <protection locked="0"/>
    </xf>
    <xf numFmtId="0" fontId="15" fillId="3" borderId="4"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wrapText="1"/>
      <protection locked="0"/>
    </xf>
    <xf numFmtId="0" fontId="15" fillId="3" borderId="2" xfId="0" applyFont="1" applyFill="1" applyBorder="1" applyAlignment="1" applyProtection="1">
      <alignment horizontal="left" wrapText="1"/>
      <protection locked="0"/>
    </xf>
    <xf numFmtId="0" fontId="9" fillId="0" borderId="0" xfId="0" applyFont="1" applyAlignment="1" applyProtection="1">
      <alignment horizontal="left" wrapText="1"/>
      <protection locked="0"/>
    </xf>
    <xf numFmtId="0" fontId="11" fillId="2" borderId="1" xfId="0" applyFont="1" applyFill="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164" fontId="11" fillId="10" borderId="1" xfId="0" applyNumberFormat="1" applyFont="1" applyFill="1" applyBorder="1" applyAlignment="1" applyProtection="1">
      <alignment horizontal="center"/>
      <protection locked="0"/>
    </xf>
    <xf numFmtId="164" fontId="11" fillId="8" borderId="1" xfId="0" applyNumberFormat="1" applyFont="1" applyFill="1" applyBorder="1" applyAlignment="1" applyProtection="1">
      <alignment horizontal="center"/>
      <protection locked="0"/>
    </xf>
    <xf numFmtId="164" fontId="11" fillId="12" borderId="1" xfId="0" applyNumberFormat="1" applyFont="1" applyFill="1" applyBorder="1" applyAlignment="1" applyProtection="1">
      <alignment horizontal="center"/>
      <protection locked="0"/>
    </xf>
    <xf numFmtId="164" fontId="11" fillId="9" borderId="1" xfId="0" applyNumberFormat="1" applyFont="1" applyFill="1" applyBorder="1" applyAlignment="1" applyProtection="1">
      <alignment horizontal="center"/>
      <protection locked="0"/>
    </xf>
    <xf numFmtId="164" fontId="11" fillId="0" borderId="1" xfId="1" applyNumberFormat="1" applyFont="1" applyBorder="1" applyProtection="1"/>
    <xf numFmtId="0" fontId="11" fillId="0" borderId="7" xfId="0" applyFont="1" applyBorder="1" applyAlignment="1" applyProtection="1">
      <alignment horizontal="left" vertical="center" wrapText="1"/>
      <protection locked="0"/>
    </xf>
    <xf numFmtId="164" fontId="11" fillId="8" borderId="1" xfId="1" applyNumberFormat="1" applyFont="1" applyFill="1" applyBorder="1" applyAlignment="1" applyProtection="1">
      <alignment horizontal="center" wrapText="1"/>
      <protection locked="0"/>
    </xf>
    <xf numFmtId="164" fontId="11" fillId="12" borderId="1" xfId="1" applyNumberFormat="1" applyFont="1" applyFill="1" applyBorder="1" applyAlignment="1" applyProtection="1">
      <alignment horizontal="center" wrapText="1"/>
      <protection locked="0"/>
    </xf>
    <xf numFmtId="164" fontId="11" fillId="9" borderId="1" xfId="1" applyNumberFormat="1" applyFont="1" applyFill="1" applyBorder="1" applyAlignment="1" applyProtection="1">
      <alignment horizontal="center" wrapText="1"/>
      <protection locked="0"/>
    </xf>
    <xf numFmtId="0" fontId="15" fillId="3" borderId="4" xfId="0" applyFont="1" applyFill="1" applyBorder="1" applyAlignment="1" applyProtection="1">
      <alignment horizontal="left" wrapText="1"/>
      <protection locked="0"/>
    </xf>
    <xf numFmtId="0" fontId="15" fillId="3" borderId="7" xfId="0" applyFont="1" applyFill="1" applyBorder="1" applyAlignment="1" applyProtection="1">
      <alignment horizontal="left" wrapText="1"/>
      <protection locked="0"/>
    </xf>
    <xf numFmtId="0" fontId="15" fillId="3" borderId="2" xfId="0" applyFont="1" applyFill="1" applyBorder="1" applyAlignment="1" applyProtection="1">
      <alignment horizontal="left" wrapText="1"/>
      <protection locked="0"/>
    </xf>
    <xf numFmtId="164" fontId="11" fillId="10" borderId="1" xfId="0" applyNumberFormat="1" applyFont="1" applyFill="1" applyBorder="1" applyAlignment="1" applyProtection="1">
      <alignment horizontal="center" wrapText="1"/>
      <protection locked="0"/>
    </xf>
    <xf numFmtId="164" fontId="11" fillId="8" borderId="1" xfId="0" applyNumberFormat="1" applyFont="1" applyFill="1" applyBorder="1" applyAlignment="1" applyProtection="1">
      <alignment horizontal="center" wrapText="1"/>
      <protection locked="0"/>
    </xf>
    <xf numFmtId="164" fontId="11" fillId="12" borderId="1" xfId="0" applyNumberFormat="1" applyFont="1" applyFill="1" applyBorder="1" applyAlignment="1" applyProtection="1">
      <alignment horizontal="center" wrapText="1"/>
      <protection locked="0"/>
    </xf>
    <xf numFmtId="164" fontId="11" fillId="9" borderId="1" xfId="0" applyNumberFormat="1" applyFont="1" applyFill="1" applyBorder="1" applyAlignment="1" applyProtection="1">
      <alignment horizontal="center" wrapText="1"/>
      <protection locked="0"/>
    </xf>
    <xf numFmtId="0" fontId="42" fillId="0" borderId="9" xfId="0" applyFont="1" applyBorder="1" applyAlignment="1" applyProtection="1">
      <alignment horizontal="left" wrapText="1"/>
      <protection locked="0"/>
    </xf>
    <xf numFmtId="164" fontId="10" fillId="0" borderId="0" xfId="1" applyNumberFormat="1" applyFont="1" applyBorder="1" applyAlignment="1" applyProtection="1">
      <alignment horizontal="center" wrapText="1"/>
      <protection locked="0"/>
    </xf>
    <xf numFmtId="0" fontId="11" fillId="0" borderId="0" xfId="0" applyFont="1" applyAlignment="1" applyProtection="1">
      <alignment horizontal="center" wrapText="1"/>
      <protection locked="0"/>
    </xf>
    <xf numFmtId="0" fontId="0" fillId="0" borderId="0" xfId="0" applyProtection="1">
      <protection locked="0"/>
    </xf>
    <xf numFmtId="0" fontId="42" fillId="0" borderId="11" xfId="0" applyFont="1" applyBorder="1" applyAlignment="1" applyProtection="1">
      <alignment horizontal="left" wrapText="1"/>
      <protection locked="0"/>
    </xf>
    <xf numFmtId="164" fontId="10" fillId="10" borderId="1" xfId="1" applyNumberFormat="1" applyFont="1" applyFill="1" applyBorder="1" applyAlignment="1" applyProtection="1">
      <alignment horizontal="center" wrapText="1"/>
    </xf>
    <xf numFmtId="164" fontId="10" fillId="8" borderId="1" xfId="1" applyNumberFormat="1" applyFont="1" applyFill="1" applyBorder="1" applyAlignment="1" applyProtection="1">
      <alignment horizontal="center" wrapText="1"/>
    </xf>
    <xf numFmtId="164" fontId="10" fillId="12" borderId="1" xfId="1" applyNumberFormat="1" applyFont="1" applyFill="1" applyBorder="1" applyAlignment="1" applyProtection="1">
      <alignment horizontal="center" wrapText="1"/>
    </xf>
    <xf numFmtId="164" fontId="10" fillId="9" borderId="1" xfId="1" applyNumberFormat="1" applyFont="1" applyFill="1" applyBorder="1" applyAlignment="1" applyProtection="1">
      <alignment horizontal="center" wrapText="1"/>
    </xf>
    <xf numFmtId="0" fontId="14" fillId="0" borderId="17" xfId="0" applyFont="1" applyBorder="1" applyAlignment="1" applyProtection="1">
      <alignment horizontal="left" wrapText="1"/>
      <protection locked="0"/>
    </xf>
    <xf numFmtId="164" fontId="10" fillId="0" borderId="17" xfId="1" applyNumberFormat="1" applyFont="1" applyBorder="1" applyAlignment="1" applyProtection="1">
      <alignment horizontal="center" wrapText="1"/>
      <protection locked="0"/>
    </xf>
    <xf numFmtId="164" fontId="10" fillId="0" borderId="17" xfId="0" applyNumberFormat="1" applyFont="1" applyBorder="1" applyAlignment="1" applyProtection="1">
      <alignment horizontal="center" wrapText="1"/>
      <protection locked="0"/>
    </xf>
    <xf numFmtId="0" fontId="11" fillId="0" borderId="17" xfId="0" applyFont="1" applyBorder="1" applyAlignment="1" applyProtection="1">
      <alignment horizontal="center" wrapText="1"/>
      <protection locked="0"/>
    </xf>
    <xf numFmtId="0" fontId="0" fillId="0" borderId="0" xfId="0" applyAlignment="1" applyProtection="1">
      <alignment horizontal="left" wrapText="1"/>
      <protection locked="0"/>
    </xf>
    <xf numFmtId="0" fontId="10" fillId="0" borderId="6" xfId="0" applyFont="1" applyBorder="1" applyAlignment="1" applyProtection="1">
      <alignment horizontal="center" vertical="top" wrapText="1"/>
      <protection locked="0"/>
    </xf>
    <xf numFmtId="0" fontId="10" fillId="0" borderId="1" xfId="0" applyFont="1" applyBorder="1" applyAlignment="1" applyProtection="1">
      <alignment horizontal="center" vertical="top" wrapText="1"/>
      <protection locked="0"/>
    </xf>
    <xf numFmtId="0" fontId="17" fillId="0" borderId="5" xfId="0" applyFont="1" applyBorder="1" applyAlignment="1" applyProtection="1">
      <alignment horizontal="center" vertical="top" wrapText="1"/>
      <protection locked="0"/>
    </xf>
    <xf numFmtId="0" fontId="10" fillId="0" borderId="5" xfId="0" applyFont="1" applyBorder="1" applyAlignment="1" applyProtection="1">
      <alignment horizontal="center" vertical="top" wrapText="1"/>
      <protection locked="0"/>
    </xf>
    <xf numFmtId="0" fontId="7" fillId="3" borderId="7" xfId="0" applyFont="1" applyFill="1" applyBorder="1" applyAlignment="1">
      <alignment horizontal="left" vertical="top" wrapText="1"/>
    </xf>
    <xf numFmtId="0" fontId="17" fillId="0" borderId="1" xfId="0" applyFont="1" applyBorder="1" applyAlignment="1">
      <alignment horizontal="center" vertical="top" wrapText="1"/>
    </xf>
    <xf numFmtId="0" fontId="8" fillId="0" borderId="1" xfId="0" applyFont="1" applyBorder="1" applyAlignment="1">
      <alignment horizontal="center" vertical="top"/>
    </xf>
    <xf numFmtId="0" fontId="15" fillId="3" borderId="8" xfId="0" applyFont="1" applyFill="1" applyBorder="1" applyAlignment="1" applyProtection="1">
      <alignment horizontal="left"/>
      <protection locked="0"/>
    </xf>
    <xf numFmtId="0" fontId="15" fillId="3" borderId="0" xfId="0" applyFont="1" applyFill="1" applyAlignment="1" applyProtection="1">
      <alignment horizontal="left"/>
      <protection locked="0"/>
    </xf>
    <xf numFmtId="0" fontId="15" fillId="3" borderId="3" xfId="0" applyFont="1" applyFill="1" applyBorder="1" applyAlignment="1" applyProtection="1">
      <alignment horizontal="left"/>
      <protection locked="0"/>
    </xf>
    <xf numFmtId="164" fontId="11" fillId="10" borderId="1" xfId="1" applyNumberFormat="1" applyFont="1" applyFill="1" applyBorder="1" applyProtection="1">
      <protection locked="0"/>
    </xf>
    <xf numFmtId="164" fontId="11" fillId="8" borderId="1" xfId="1" applyNumberFormat="1" applyFont="1" applyFill="1" applyBorder="1" applyProtection="1">
      <protection locked="0"/>
    </xf>
    <xf numFmtId="164" fontId="11" fillId="12" borderId="1" xfId="1" applyNumberFormat="1" applyFont="1" applyFill="1" applyBorder="1" applyProtection="1">
      <protection locked="0"/>
    </xf>
    <xf numFmtId="164" fontId="11" fillId="9" borderId="1" xfId="1" applyNumberFormat="1" applyFont="1" applyFill="1" applyBorder="1" applyProtection="1">
      <protection locked="0"/>
    </xf>
    <xf numFmtId="0" fontId="15" fillId="3" borderId="9" xfId="0" applyFont="1" applyFill="1" applyBorder="1" applyAlignment="1" applyProtection="1">
      <alignment horizontal="left"/>
      <protection locked="0"/>
    </xf>
    <xf numFmtId="0" fontId="15" fillId="3" borderId="10" xfId="0" applyFont="1" applyFill="1" applyBorder="1" applyAlignment="1" applyProtection="1">
      <alignment horizontal="left"/>
      <protection locked="0"/>
    </xf>
    <xf numFmtId="164" fontId="11" fillId="10" borderId="1" xfId="0" applyNumberFormat="1" applyFont="1" applyFill="1" applyBorder="1" applyProtection="1">
      <protection locked="0"/>
    </xf>
    <xf numFmtId="164" fontId="11" fillId="8" borderId="1" xfId="0" applyNumberFormat="1" applyFont="1" applyFill="1" applyBorder="1" applyProtection="1">
      <protection locked="0"/>
    </xf>
    <xf numFmtId="164" fontId="11" fillId="12" borderId="1" xfId="0" applyNumberFormat="1" applyFont="1" applyFill="1" applyBorder="1" applyProtection="1">
      <protection locked="0"/>
    </xf>
    <xf numFmtId="164" fontId="11" fillId="9" borderId="1" xfId="0" applyNumberFormat="1" applyFont="1" applyFill="1" applyBorder="1" applyProtection="1">
      <protection locked="0"/>
    </xf>
    <xf numFmtId="0" fontId="42" fillId="0" borderId="9" xfId="0" applyFont="1" applyBorder="1" applyAlignment="1" applyProtection="1">
      <alignment horizontal="left"/>
      <protection locked="0"/>
    </xf>
    <xf numFmtId="164" fontId="11" fillId="0" borderId="9" xfId="0" applyNumberFormat="1" applyFont="1" applyBorder="1" applyAlignment="1" applyProtection="1">
      <alignment horizontal="center"/>
      <protection locked="0"/>
    </xf>
    <xf numFmtId="0" fontId="42" fillId="0" borderId="11" xfId="0" applyFont="1" applyBorder="1" applyAlignment="1" applyProtection="1">
      <alignment horizontal="left"/>
      <protection locked="0"/>
    </xf>
    <xf numFmtId="164" fontId="10" fillId="10" borderId="1" xfId="1" applyNumberFormat="1" applyFont="1" applyFill="1" applyBorder="1" applyProtection="1"/>
    <xf numFmtId="164" fontId="10" fillId="8" borderId="1" xfId="1" applyNumberFormat="1" applyFont="1" applyFill="1" applyBorder="1" applyProtection="1"/>
    <xf numFmtId="164" fontId="10" fillId="12" borderId="1" xfId="1" applyNumberFormat="1" applyFont="1" applyFill="1" applyBorder="1" applyProtection="1"/>
    <xf numFmtId="164" fontId="10" fillId="9" borderId="1" xfId="1" applyNumberFormat="1" applyFont="1" applyFill="1" applyBorder="1" applyProtection="1"/>
    <xf numFmtId="0" fontId="10" fillId="0" borderId="17" xfId="0" applyFont="1" applyBorder="1" applyProtection="1">
      <protection locked="0"/>
    </xf>
    <xf numFmtId="0" fontId="11" fillId="0" borderId="17" xfId="0" applyFont="1" applyBorder="1" applyProtection="1">
      <protection locked="0"/>
    </xf>
    <xf numFmtId="0" fontId="13" fillId="0" borderId="1" xfId="0" applyFont="1" applyBorder="1" applyAlignment="1" applyProtection="1">
      <alignment horizontal="center" vertical="center" wrapText="1"/>
      <protection locked="0"/>
    </xf>
    <xf numFmtId="0" fontId="10" fillId="0" borderId="18" xfId="0" applyFont="1" applyBorder="1" applyAlignment="1" applyProtection="1">
      <alignment horizontal="center" vertical="top" wrapText="1"/>
      <protection locked="0"/>
    </xf>
    <xf numFmtId="0" fontId="17" fillId="0" borderId="1" xfId="0" applyFont="1" applyBorder="1" applyAlignment="1" applyProtection="1">
      <alignment horizontal="center" vertical="top" wrapText="1"/>
      <protection locked="0"/>
    </xf>
    <xf numFmtId="0" fontId="10" fillId="0" borderId="16" xfId="0" applyFont="1" applyBorder="1" applyAlignment="1" applyProtection="1">
      <alignment horizontal="center" vertical="top" wrapText="1"/>
      <protection locked="0"/>
    </xf>
    <xf numFmtId="0" fontId="15" fillId="3" borderId="4" xfId="0" applyFont="1" applyFill="1" applyBorder="1" applyAlignment="1" applyProtection="1">
      <alignment horizontal="left"/>
      <protection locked="0"/>
    </xf>
    <xf numFmtId="0" fontId="15" fillId="3" borderId="7" xfId="0" applyFont="1" applyFill="1" applyBorder="1" applyAlignment="1" applyProtection="1">
      <alignment horizontal="left"/>
      <protection locked="0"/>
    </xf>
    <xf numFmtId="0" fontId="15" fillId="3" borderId="2" xfId="0" applyFont="1" applyFill="1" applyBorder="1" applyAlignment="1" applyProtection="1">
      <alignment horizontal="left"/>
      <protection locked="0"/>
    </xf>
    <xf numFmtId="0" fontId="11" fillId="2" borderId="4" xfId="0" applyFont="1" applyFill="1" applyBorder="1" applyProtection="1">
      <protection locked="0"/>
    </xf>
    <xf numFmtId="0" fontId="11" fillId="0" borderId="1" xfId="0" applyFont="1" applyBorder="1" applyAlignment="1" applyProtection="1">
      <alignment horizontal="left" wrapText="1"/>
      <protection locked="0"/>
    </xf>
    <xf numFmtId="44" fontId="11" fillId="10" borderId="1" xfId="1" applyFont="1" applyFill="1" applyBorder="1" applyProtection="1">
      <protection locked="0"/>
    </xf>
    <xf numFmtId="0" fontId="11" fillId="2" borderId="0" xfId="0" applyFont="1" applyFill="1" applyAlignment="1" applyProtection="1">
      <alignment horizontal="left"/>
      <protection locked="0"/>
    </xf>
    <xf numFmtId="0" fontId="11" fillId="2" borderId="0" xfId="0" applyFont="1" applyFill="1" applyProtection="1">
      <protection locked="0"/>
    </xf>
    <xf numFmtId="0" fontId="11" fillId="2" borderId="1" xfId="0" applyFont="1" applyFill="1" applyBorder="1" applyProtection="1">
      <protection locked="0"/>
    </xf>
    <xf numFmtId="0" fontId="11" fillId="2" borderId="1" xfId="0" applyFont="1" applyFill="1" applyBorder="1" applyAlignment="1" applyProtection="1">
      <alignment horizontal="left" vertical="center"/>
      <protection locked="0"/>
    </xf>
    <xf numFmtId="0" fontId="0" fillId="2" borderId="1" xfId="0" applyFill="1" applyBorder="1" applyProtection="1">
      <protection locked="0"/>
    </xf>
    <xf numFmtId="0" fontId="11" fillId="2" borderId="5" xfId="0" applyFont="1" applyFill="1" applyBorder="1" applyAlignment="1" applyProtection="1">
      <alignment horizontal="left" vertical="top" wrapText="1"/>
      <protection locked="0"/>
    </xf>
    <xf numFmtId="0" fontId="11" fillId="2" borderId="6" xfId="0" applyFont="1" applyFill="1" applyBorder="1" applyAlignment="1" applyProtection="1">
      <alignment horizontal="left" vertical="top" wrapText="1"/>
      <protection locked="0"/>
    </xf>
    <xf numFmtId="44" fontId="10" fillId="10" borderId="1" xfId="1" applyFont="1" applyFill="1" applyBorder="1" applyProtection="1"/>
    <xf numFmtId="44" fontId="10" fillId="8" borderId="1" xfId="1" applyFont="1" applyFill="1" applyBorder="1" applyProtection="1"/>
    <xf numFmtId="44" fontId="10" fillId="12" borderId="1" xfId="1" applyFont="1" applyFill="1" applyBorder="1" applyProtection="1"/>
    <xf numFmtId="44" fontId="10" fillId="9" borderId="1" xfId="1" applyFont="1" applyFill="1" applyBorder="1" applyProtection="1"/>
    <xf numFmtId="164" fontId="11" fillId="0" borderId="0" xfId="0" applyNumberFormat="1" applyFont="1" applyProtection="1">
      <protection locked="0"/>
    </xf>
    <xf numFmtId="0" fontId="14" fillId="0" borderId="19" xfId="0" applyFont="1" applyBorder="1" applyAlignment="1" applyProtection="1">
      <alignment horizontal="left"/>
      <protection locked="0"/>
    </xf>
    <xf numFmtId="0" fontId="14" fillId="0" borderId="19" xfId="0" applyFont="1" applyBorder="1" applyAlignment="1" applyProtection="1">
      <alignment horizontal="left" wrapText="1"/>
      <protection locked="0"/>
    </xf>
    <xf numFmtId="164" fontId="10" fillId="0" borderId="19" xfId="1" applyNumberFormat="1" applyFont="1" applyBorder="1" applyAlignment="1" applyProtection="1">
      <alignment horizontal="center" wrapText="1"/>
      <protection locked="0"/>
    </xf>
    <xf numFmtId="164" fontId="10" fillId="0" borderId="19" xfId="0" applyNumberFormat="1" applyFont="1" applyBorder="1" applyAlignment="1" applyProtection="1">
      <alignment horizontal="center" wrapText="1"/>
      <protection locked="0"/>
    </xf>
    <xf numFmtId="0" fontId="42" fillId="0" borderId="0" xfId="0" applyFont="1" applyProtection="1">
      <protection locked="0"/>
    </xf>
    <xf numFmtId="0" fontId="49" fillId="0" borderId="0" xfId="0" applyFont="1" applyProtection="1">
      <protection locked="0"/>
    </xf>
    <xf numFmtId="164" fontId="10" fillId="10" borderId="6" xfId="1" applyNumberFormat="1" applyFont="1" applyFill="1" applyBorder="1" applyAlignment="1" applyProtection="1">
      <alignment horizontal="center" wrapText="1"/>
      <protection locked="0"/>
    </xf>
    <xf numFmtId="164" fontId="10" fillId="14" borderId="6" xfId="1" applyNumberFormat="1" applyFont="1" applyFill="1" applyBorder="1" applyAlignment="1" applyProtection="1">
      <alignment horizontal="center" wrapText="1"/>
      <protection locked="0"/>
    </xf>
    <xf numFmtId="164" fontId="10" fillId="13" borderId="6" xfId="1" applyNumberFormat="1" applyFont="1" applyFill="1" applyBorder="1" applyAlignment="1" applyProtection="1">
      <alignment horizontal="center" wrapText="1"/>
      <protection locked="0"/>
    </xf>
    <xf numFmtId="164" fontId="10" fillId="11" borderId="6" xfId="1" applyNumberFormat="1" applyFont="1" applyFill="1" applyBorder="1" applyAlignment="1" applyProtection="1">
      <alignment horizontal="center" wrapText="1"/>
      <protection locked="0"/>
    </xf>
    <xf numFmtId="164" fontId="10" fillId="3" borderId="6" xfId="0" applyNumberFormat="1" applyFont="1" applyFill="1" applyBorder="1" applyAlignment="1" applyProtection="1">
      <alignment horizontal="center" wrapText="1"/>
      <protection locked="0"/>
    </xf>
    <xf numFmtId="0" fontId="50" fillId="15" borderId="1" xfId="0" applyFont="1" applyFill="1" applyBorder="1" applyAlignment="1" applyProtection="1">
      <alignment wrapText="1"/>
      <protection locked="0"/>
    </xf>
    <xf numFmtId="164" fontId="0" fillId="2" borderId="1" xfId="0" applyNumberFormat="1" applyFill="1" applyBorder="1" applyAlignment="1">
      <alignment wrapText="1"/>
    </xf>
    <xf numFmtId="164" fontId="11" fillId="0" borderId="0" xfId="0" applyNumberFormat="1" applyFont="1" applyAlignment="1" applyProtection="1">
      <alignment horizontal="left"/>
      <protection locked="0"/>
    </xf>
    <xf numFmtId="0" fontId="50" fillId="0" borderId="0" xfId="0" applyFont="1" applyAlignment="1" applyProtection="1">
      <alignment wrapText="1"/>
      <protection locked="0"/>
    </xf>
    <xf numFmtId="164" fontId="10" fillId="0" borderId="0" xfId="1" applyNumberFormat="1" applyFont="1" applyFill="1" applyBorder="1" applyAlignment="1" applyProtection="1">
      <alignment horizontal="center" wrapText="1"/>
    </xf>
    <xf numFmtId="164" fontId="0" fillId="0" borderId="0" xfId="0" applyNumberFormat="1" applyAlignment="1">
      <alignment wrapText="1"/>
    </xf>
    <xf numFmtId="164" fontId="0" fillId="0" borderId="17" xfId="0" applyNumberFormat="1" applyBorder="1" applyAlignment="1">
      <alignment wrapText="1"/>
    </xf>
    <xf numFmtId="164" fontId="11" fillId="0" borderId="17" xfId="0" applyNumberFormat="1" applyFont="1" applyBorder="1" applyAlignment="1" applyProtection="1">
      <alignment horizontal="left"/>
      <protection locked="0"/>
    </xf>
    <xf numFmtId="0" fontId="10" fillId="0" borderId="0" xfId="0" applyFont="1" applyProtection="1">
      <protection locked="0"/>
    </xf>
    <xf numFmtId="0" fontId="51" fillId="0" borderId="0" xfId="0" applyFont="1" applyAlignment="1" applyProtection="1">
      <alignment vertical="center"/>
      <protection locked="0"/>
    </xf>
    <xf numFmtId="0" fontId="1" fillId="0" borderId="0" xfId="0" applyFont="1" applyProtection="1">
      <protection locked="0"/>
    </xf>
    <xf numFmtId="164" fontId="7" fillId="3" borderId="6" xfId="0" applyNumberFormat="1" applyFont="1" applyFill="1" applyBorder="1" applyAlignment="1">
      <alignment wrapText="1"/>
    </xf>
    <xf numFmtId="164" fontId="49" fillId="3" borderId="6" xfId="0" applyNumberFormat="1" applyFont="1" applyFill="1" applyBorder="1" applyAlignment="1" applyProtection="1">
      <alignment horizontal="left"/>
      <protection locked="0"/>
    </xf>
    <xf numFmtId="0" fontId="0" fillId="0" borderId="3" xfId="0" applyBorder="1" applyAlignment="1" applyProtection="1">
      <alignment wrapText="1"/>
      <protection locked="0"/>
    </xf>
    <xf numFmtId="43" fontId="0" fillId="2" borderId="1" xfId="0" applyNumberFormat="1" applyFill="1" applyBorder="1" applyAlignment="1">
      <alignment wrapText="1"/>
    </xf>
    <xf numFmtId="164" fontId="11" fillId="2" borderId="1" xfId="1" applyNumberFormat="1" applyFont="1" applyFill="1" applyBorder="1" applyAlignment="1" applyProtection="1">
      <alignment horizontal="center" wrapText="1"/>
    </xf>
    <xf numFmtId="0" fontId="11" fillId="0" borderId="0" xfId="0" applyFont="1" applyAlignment="1" applyProtection="1">
      <alignment horizontal="center"/>
      <protection locked="0"/>
    </xf>
    <xf numFmtId="0" fontId="52" fillId="0" borderId="1" xfId="0" applyFont="1" applyBorder="1" applyAlignment="1" applyProtection="1">
      <alignment horizontal="left" vertical="top" wrapText="1"/>
      <protection locked="0"/>
    </xf>
    <xf numFmtId="0" fontId="1" fillId="0" borderId="0" xfId="0" applyFont="1" applyAlignment="1" applyProtection="1">
      <alignment wrapText="1"/>
      <protection locked="0"/>
    </xf>
    <xf numFmtId="0" fontId="54" fillId="0" borderId="0" xfId="0" applyFont="1" applyAlignment="1" applyProtection="1">
      <alignment wrapText="1"/>
      <protection locked="0"/>
    </xf>
    <xf numFmtId="0" fontId="0" fillId="3" borderId="0" xfId="0" applyFill="1" applyAlignment="1" applyProtection="1">
      <alignment wrapText="1"/>
      <protection locked="0"/>
    </xf>
    <xf numFmtId="0" fontId="57" fillId="0" borderId="0" xfId="0" applyFont="1" applyAlignment="1">
      <alignment horizontal="left" wrapText="1"/>
    </xf>
    <xf numFmtId="0" fontId="16" fillId="11" borderId="0" xfId="0" applyFont="1" applyFill="1" applyAlignment="1">
      <alignment horizontal="left" vertical="center"/>
    </xf>
    <xf numFmtId="0" fontId="55" fillId="16" borderId="0" xfId="0" applyFont="1" applyFill="1" applyAlignment="1">
      <alignment horizontal="left"/>
    </xf>
    <xf numFmtId="0" fontId="11" fillId="17" borderId="1" xfId="0" applyFont="1" applyFill="1" applyBorder="1" applyAlignment="1">
      <alignment horizontal="left" vertical="top" wrapText="1"/>
    </xf>
    <xf numFmtId="0" fontId="55" fillId="16" borderId="11" xfId="0" applyFont="1" applyFill="1" applyBorder="1" applyAlignment="1">
      <alignment horizontal="left"/>
    </xf>
    <xf numFmtId="0" fontId="56" fillId="17" borderId="1" xfId="0" applyFont="1" applyFill="1" applyBorder="1" applyAlignment="1">
      <alignment horizontal="left" vertical="top" wrapText="1"/>
    </xf>
    <xf numFmtId="0" fontId="0" fillId="17" borderId="1" xfId="0" applyFill="1" applyBorder="1" applyAlignment="1">
      <alignment horizontal="left" vertical="top" wrapText="1"/>
    </xf>
    <xf numFmtId="0" fontId="11" fillId="17" borderId="1" xfId="0" applyFont="1" applyFill="1" applyBorder="1" applyAlignment="1">
      <alignment horizontal="left"/>
    </xf>
    <xf numFmtId="0" fontId="11"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0" fillId="0" borderId="0" xfId="0" applyFont="1" applyAlignment="1"/>
    <xf numFmtId="0" fontId="11" fillId="0" borderId="0" xfId="0" applyFont="1" applyAlignment="1"/>
    <xf numFmtId="0" fontId="22" fillId="0" borderId="0" xfId="4" applyFont="1" applyAlignment="1">
      <alignment horizontal="right" vertical="center"/>
    </xf>
    <xf numFmtId="0" fontId="21" fillId="0" borderId="0" xfId="4" applyAlignment="1">
      <alignment horizontal="right" vertical="center"/>
    </xf>
    <xf numFmtId="0" fontId="23" fillId="0" borderId="0" xfId="2" applyFont="1" applyAlignment="1"/>
    <xf numFmtId="0" fontId="24" fillId="0" borderId="0" xfId="2" applyFont="1" applyAlignment="1"/>
    <xf numFmtId="0" fontId="18" fillId="0" borderId="0" xfId="2" applyFont="1" applyAlignment="1"/>
    <xf numFmtId="0" fontId="29" fillId="0" borderId="0" xfId="6" applyAlignment="1"/>
    <xf numFmtId="0" fontId="31" fillId="0" borderId="0" xfId="2" applyFont="1" applyAlignment="1"/>
    <xf numFmtId="0" fontId="35" fillId="5" borderId="0" xfId="8" applyAlignment="1">
      <alignment horizontal="left" vertical="center"/>
    </xf>
    <xf numFmtId="0" fontId="35" fillId="5" borderId="14" xfId="8" applyBorder="1" applyAlignment="1">
      <alignment horizontal="left" vertical="center"/>
    </xf>
    <xf numFmtId="0" fontId="29" fillId="0" borderId="0" xfId="7" applyAlignment="1">
      <alignment horizontal="center" vertical="center"/>
    </xf>
    <xf numFmtId="0" fontId="39" fillId="0" borderId="0" xfId="9" applyAlignment="1">
      <alignment horizontal="center" vertical="center"/>
    </xf>
  </cellXfs>
  <cellStyles count="10">
    <cellStyle name="Col" xfId="8" xr:uid="{2B32372D-565A-40FE-9D19-548DD1503075}"/>
    <cellStyle name="Currency" xfId="1" builtinId="4"/>
    <cellStyle name="Explanatory Text 2" xfId="3" xr:uid="{61D3CEA3-4EFE-4354-958A-5C677602D0EE}"/>
    <cellStyle name="Header" xfId="4" xr:uid="{902B9C30-EEF1-41CA-A150-C8D6B0F8E6FF}"/>
    <cellStyle name="Info" xfId="6" xr:uid="{A17997DE-0B03-471B-A432-533084E37B8D}"/>
    <cellStyle name="Info 2" xfId="5" xr:uid="{1935179A-BB07-4F48-99DB-526C08C55417}"/>
    <cellStyle name="Info 3" xfId="9" xr:uid="{5DB9392E-FBF9-49D7-B1EB-4B48A1E8BBD2}"/>
    <cellStyle name="Info 4" xfId="7" xr:uid="{6294838C-F2FD-4DEB-B94B-9F666FABC604}"/>
    <cellStyle name="Normal" xfId="0" builtinId="0"/>
    <cellStyle name="Normal 2" xfId="2" xr:uid="{1847883D-9CC3-4B2D-B11D-825F2C4638E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color rgb="FFFFFF99"/>
      <color rgb="FFFFFF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16"/>
  <sheetViews>
    <sheetView tabSelected="1" zoomScaleNormal="100" zoomScaleSheetLayoutView="100" workbookViewId="0">
      <selection sqref="A1:I1"/>
    </sheetView>
  </sheetViews>
  <sheetFormatPr defaultColWidth="9.28515625" defaultRowHeight="15"/>
  <cols>
    <col min="1" max="1" width="30" style="231" customWidth="1"/>
    <col min="2" max="2" width="46.42578125" style="231" customWidth="1"/>
    <col min="3" max="3" width="16.7109375" style="378" customWidth="1"/>
    <col min="4" max="8" width="16.7109375" style="231" customWidth="1"/>
    <col min="9" max="9" width="60.28515625" style="231" customWidth="1"/>
    <col min="10" max="10" width="17.7109375" style="231" customWidth="1"/>
    <col min="11" max="16384" width="9.28515625" style="231"/>
  </cols>
  <sheetData>
    <row r="1" spans="1:10" ht="23.25" customHeight="1">
      <c r="A1" s="230" t="s">
        <v>0</v>
      </c>
      <c r="B1" s="230"/>
      <c r="C1" s="230"/>
      <c r="D1" s="230"/>
      <c r="E1" s="230"/>
      <c r="F1" s="230"/>
      <c r="G1" s="230"/>
      <c r="H1" s="230"/>
      <c r="I1" s="230"/>
    </row>
    <row r="2" spans="1:10" ht="23.25" customHeight="1">
      <c r="A2" s="232"/>
      <c r="B2" s="232"/>
      <c r="C2" s="232"/>
      <c r="D2" s="232"/>
      <c r="E2" s="232"/>
      <c r="F2" s="232"/>
      <c r="G2" s="232"/>
      <c r="H2" s="232"/>
      <c r="I2" s="232"/>
    </row>
    <row r="3" spans="1:10" s="235" customFormat="1" ht="16.5" customHeight="1">
      <c r="A3" s="233" t="s">
        <v>1</v>
      </c>
      <c r="B3" s="233"/>
      <c r="C3" s="233"/>
      <c r="D3" s="233"/>
      <c r="E3" s="233"/>
      <c r="F3" s="233"/>
      <c r="G3" s="234"/>
      <c r="H3" s="234"/>
      <c r="I3" s="234"/>
    </row>
    <row r="4" spans="1:10" s="235" customFormat="1" ht="17.25" customHeight="1">
      <c r="A4" s="233"/>
      <c r="B4" s="233"/>
      <c r="C4" s="233"/>
      <c r="D4" s="233"/>
      <c r="E4" s="233"/>
      <c r="F4" s="233"/>
      <c r="G4" s="234"/>
      <c r="H4" s="234"/>
      <c r="I4" s="234"/>
    </row>
    <row r="5" spans="1:10" s="235" customFormat="1" ht="15.75" customHeight="1">
      <c r="A5" s="233"/>
      <c r="B5" s="233"/>
      <c r="C5" s="233"/>
      <c r="D5" s="233"/>
      <c r="E5" s="233"/>
      <c r="F5" s="233"/>
      <c r="G5" s="234"/>
      <c r="H5" s="234"/>
      <c r="I5" s="234"/>
    </row>
    <row r="6" spans="1:10" s="237" customFormat="1" ht="16.5" customHeight="1">
      <c r="A6" s="236"/>
      <c r="B6" s="236"/>
      <c r="C6" s="236"/>
      <c r="D6" s="236"/>
      <c r="E6" s="236"/>
      <c r="F6" s="236"/>
      <c r="G6" s="236"/>
      <c r="H6" s="236"/>
      <c r="I6" s="236"/>
    </row>
    <row r="7" spans="1:10" ht="16.5" customHeight="1">
      <c r="A7" s="238" t="s">
        <v>2</v>
      </c>
      <c r="B7" s="239"/>
      <c r="C7" s="240"/>
      <c r="D7" s="240"/>
      <c r="E7" s="240"/>
      <c r="F7" s="240"/>
      <c r="G7" s="240"/>
      <c r="H7" s="241"/>
      <c r="I7" s="241"/>
    </row>
    <row r="8" spans="1:10" ht="16.5" customHeight="1">
      <c r="A8" s="238" t="s">
        <v>3</v>
      </c>
      <c r="B8" s="239"/>
      <c r="C8" s="241"/>
      <c r="D8" s="241"/>
      <c r="E8" s="241"/>
      <c r="F8" s="241"/>
      <c r="G8" s="241"/>
      <c r="H8" s="241"/>
      <c r="I8" s="241"/>
      <c r="J8" s="242"/>
    </row>
    <row r="9" spans="1:10" ht="16.5" customHeight="1">
      <c r="A9" s="238" t="s">
        <v>4</v>
      </c>
      <c r="B9" s="239"/>
      <c r="C9" s="243"/>
      <c r="D9" s="243"/>
      <c r="E9" s="243"/>
      <c r="F9" s="243"/>
      <c r="G9" s="243"/>
      <c r="H9" s="241"/>
      <c r="I9" s="241"/>
    </row>
    <row r="10" spans="1:10" ht="16.5" customHeight="1">
      <c r="A10" s="238" t="s">
        <v>5</v>
      </c>
      <c r="B10" s="239"/>
      <c r="C10" s="243"/>
      <c r="D10" s="243"/>
      <c r="E10" s="243"/>
      <c r="F10" s="243"/>
      <c r="G10" s="243"/>
      <c r="H10" s="241"/>
      <c r="I10" s="241"/>
    </row>
    <row r="11" spans="1:10" ht="16.5" customHeight="1">
      <c r="A11" s="238" t="s">
        <v>6</v>
      </c>
      <c r="B11" s="244"/>
      <c r="C11" s="243"/>
      <c r="D11" s="243"/>
      <c r="E11" s="243"/>
      <c r="F11" s="243"/>
      <c r="G11" s="243"/>
      <c r="H11" s="241"/>
      <c r="I11" s="241"/>
    </row>
    <row r="12" spans="1:10" ht="21" customHeight="1">
      <c r="A12" s="238" t="s">
        <v>7</v>
      </c>
      <c r="B12" s="244"/>
      <c r="C12" s="243"/>
      <c r="D12" s="243"/>
      <c r="E12" s="243"/>
      <c r="F12" s="243"/>
      <c r="G12" s="243"/>
      <c r="H12" s="241"/>
      <c r="I12" s="241"/>
    </row>
    <row r="13" spans="1:10" ht="21" customHeight="1">
      <c r="A13" s="238" t="s">
        <v>8</v>
      </c>
      <c r="B13" s="245"/>
      <c r="C13" s="243"/>
      <c r="D13" s="243"/>
      <c r="E13" s="243"/>
      <c r="F13" s="243"/>
      <c r="G13" s="243"/>
      <c r="H13" s="241"/>
      <c r="I13" s="241"/>
    </row>
    <row r="14" spans="1:10" ht="21" customHeight="1">
      <c r="A14" s="246"/>
      <c r="B14" s="246"/>
      <c r="C14" s="246"/>
      <c r="D14" s="246"/>
      <c r="E14" s="246"/>
      <c r="F14" s="246"/>
      <c r="G14" s="246"/>
      <c r="H14" s="246"/>
      <c r="I14" s="246"/>
    </row>
    <row r="15" spans="1:10" s="237" customFormat="1" ht="21" customHeight="1">
      <c r="A15" s="247" t="s">
        <v>9</v>
      </c>
      <c r="B15" s="248" t="s">
        <v>10</v>
      </c>
      <c r="C15" s="249" t="s">
        <v>11</v>
      </c>
      <c r="D15" s="250" t="s">
        <v>12</v>
      </c>
      <c r="E15" s="250" t="s">
        <v>13</v>
      </c>
      <c r="F15" s="251" t="s">
        <v>14</v>
      </c>
      <c r="G15" s="252" t="s">
        <v>15</v>
      </c>
      <c r="H15" s="253" t="s">
        <v>16</v>
      </c>
      <c r="I15" s="254" t="s">
        <v>17</v>
      </c>
    </row>
    <row r="16" spans="1:10" s="237" customFormat="1" ht="21" customHeight="1">
      <c r="A16" s="255"/>
      <c r="B16" s="256" t="s">
        <v>18</v>
      </c>
      <c r="C16" s="257" t="s">
        <v>19</v>
      </c>
      <c r="D16" s="257" t="s">
        <v>19</v>
      </c>
      <c r="E16" s="257" t="s">
        <v>19</v>
      </c>
      <c r="F16" s="257" t="s">
        <v>19</v>
      </c>
      <c r="G16" s="257" t="s">
        <v>19</v>
      </c>
      <c r="H16" s="257" t="s">
        <v>19</v>
      </c>
      <c r="I16" s="254"/>
    </row>
    <row r="17" spans="1:9" s="237" customFormat="1" ht="21" customHeight="1">
      <c r="A17" s="255"/>
      <c r="B17" s="258"/>
      <c r="C17" s="257" t="s">
        <v>20</v>
      </c>
      <c r="D17" s="257" t="s">
        <v>20</v>
      </c>
      <c r="E17" s="257" t="s">
        <v>20</v>
      </c>
      <c r="F17" s="257" t="s">
        <v>20</v>
      </c>
      <c r="G17" s="257" t="s">
        <v>20</v>
      </c>
      <c r="H17" s="257" t="s">
        <v>20</v>
      </c>
      <c r="I17" s="259"/>
    </row>
    <row r="18" spans="1:9" s="263" customFormat="1" ht="21" customHeight="1">
      <c r="A18" s="260" t="s">
        <v>21</v>
      </c>
      <c r="B18" s="261"/>
      <c r="C18" s="261"/>
      <c r="D18" s="261"/>
      <c r="E18" s="261"/>
      <c r="F18" s="261"/>
      <c r="G18" s="261"/>
      <c r="H18" s="261"/>
      <c r="I18" s="262"/>
    </row>
    <row r="19" spans="1:9" s="263" customFormat="1" ht="16.5" customHeight="1">
      <c r="A19" s="264" t="s">
        <v>22</v>
      </c>
      <c r="B19" s="265"/>
      <c r="C19" s="266"/>
      <c r="D19" s="267"/>
      <c r="E19" s="267"/>
      <c r="F19" s="268"/>
      <c r="G19" s="269"/>
      <c r="H19" s="270">
        <f>D19+E19+F19+G19</f>
        <v>0</v>
      </c>
      <c r="I19" s="265"/>
    </row>
    <row r="20" spans="1:9" s="263" customFormat="1" ht="33" customHeight="1">
      <c r="A20" s="264" t="s">
        <v>23</v>
      </c>
      <c r="B20" s="271"/>
      <c r="C20" s="266"/>
      <c r="D20" s="267"/>
      <c r="E20" s="267"/>
      <c r="F20" s="268"/>
      <c r="G20" s="269"/>
      <c r="H20" s="270">
        <f>D20+E20+F20+G20</f>
        <v>0</v>
      </c>
      <c r="I20" s="265"/>
    </row>
    <row r="21" spans="1:9" s="263" customFormat="1" ht="16.5" customHeight="1">
      <c r="A21" s="264" t="s">
        <v>24</v>
      </c>
      <c r="B21" s="271"/>
      <c r="C21" s="266"/>
      <c r="D21" s="267"/>
      <c r="E21" s="267"/>
      <c r="F21" s="268"/>
      <c r="G21" s="269"/>
      <c r="H21" s="270">
        <f>D21+E21+F21+G21</f>
        <v>0</v>
      </c>
      <c r="I21" s="265"/>
    </row>
    <row r="22" spans="1:9" s="263" customFormat="1" ht="16.5" customHeight="1">
      <c r="A22" s="260" t="s">
        <v>25</v>
      </c>
      <c r="B22" s="261"/>
      <c r="C22" s="261"/>
      <c r="D22" s="261"/>
      <c r="E22" s="261"/>
      <c r="F22" s="261"/>
      <c r="G22" s="261"/>
      <c r="H22" s="261"/>
      <c r="I22" s="262"/>
    </row>
    <row r="23" spans="1:9" ht="16.5" customHeight="1">
      <c r="A23" s="264" t="s">
        <v>22</v>
      </c>
      <c r="B23" s="271"/>
      <c r="C23" s="266"/>
      <c r="D23" s="272"/>
      <c r="E23" s="272"/>
      <c r="F23" s="273"/>
      <c r="G23" s="274"/>
      <c r="H23" s="270">
        <f>D23+E23+F23+G23</f>
        <v>0</v>
      </c>
      <c r="I23" s="265"/>
    </row>
    <row r="24" spans="1:9" ht="16.5" customHeight="1">
      <c r="A24" s="264" t="s">
        <v>26</v>
      </c>
      <c r="B24" s="271"/>
      <c r="C24" s="266"/>
      <c r="D24" s="272"/>
      <c r="E24" s="272"/>
      <c r="F24" s="273"/>
      <c r="G24" s="274"/>
      <c r="H24" s="270">
        <f>D24+E24+F24+G24</f>
        <v>0</v>
      </c>
      <c r="I24" s="265"/>
    </row>
    <row r="25" spans="1:9" ht="16.5" customHeight="1">
      <c r="A25" s="264" t="s">
        <v>27</v>
      </c>
      <c r="B25" s="271"/>
      <c r="C25" s="266"/>
      <c r="D25" s="272"/>
      <c r="E25" s="272"/>
      <c r="F25" s="273"/>
      <c r="G25" s="274"/>
      <c r="H25" s="270">
        <f>D25+E25+F25+G25</f>
        <v>0</v>
      </c>
      <c r="I25" s="265"/>
    </row>
    <row r="26" spans="1:9" ht="16.5" customHeight="1">
      <c r="A26" s="264" t="s">
        <v>28</v>
      </c>
      <c r="B26" s="265"/>
      <c r="C26" s="266"/>
      <c r="D26" s="272"/>
      <c r="E26" s="272"/>
      <c r="F26" s="273"/>
      <c r="G26" s="274"/>
      <c r="H26" s="270">
        <f>D26+E26+F26+G26</f>
        <v>0</v>
      </c>
      <c r="I26" s="265"/>
    </row>
    <row r="27" spans="1:9" ht="16.5" customHeight="1">
      <c r="A27" s="275" t="s">
        <v>29</v>
      </c>
      <c r="B27" s="276"/>
      <c r="C27" s="276"/>
      <c r="D27" s="276"/>
      <c r="E27" s="276"/>
      <c r="F27" s="276"/>
      <c r="G27" s="276"/>
      <c r="H27" s="276"/>
      <c r="I27" s="277"/>
    </row>
    <row r="28" spans="1:9" ht="16.5" customHeight="1">
      <c r="A28" s="264" t="s">
        <v>30</v>
      </c>
      <c r="B28" s="265"/>
      <c r="C28" s="266"/>
      <c r="D28" s="272"/>
      <c r="E28" s="272"/>
      <c r="F28" s="273"/>
      <c r="G28" s="274"/>
      <c r="H28" s="270">
        <f>D28+E28+F28+G28</f>
        <v>0</v>
      </c>
      <c r="I28" s="265"/>
    </row>
    <row r="29" spans="1:9" ht="16.5" customHeight="1">
      <c r="A29" s="264" t="s">
        <v>24</v>
      </c>
      <c r="B29" s="271"/>
      <c r="C29" s="266"/>
      <c r="D29" s="272"/>
      <c r="E29" s="272"/>
      <c r="F29" s="273"/>
      <c r="G29" s="274"/>
      <c r="H29" s="270">
        <f>D29+E29+F29+G29</f>
        <v>0</v>
      </c>
      <c r="I29" s="265"/>
    </row>
    <row r="30" spans="1:9" ht="16.5" customHeight="1">
      <c r="A30" s="275" t="s">
        <v>31</v>
      </c>
      <c r="B30" s="276"/>
      <c r="C30" s="276"/>
      <c r="D30" s="276"/>
      <c r="E30" s="276"/>
      <c r="F30" s="276"/>
      <c r="G30" s="276"/>
      <c r="H30" s="276"/>
      <c r="I30" s="277"/>
    </row>
    <row r="31" spans="1:9" ht="16.5" customHeight="1">
      <c r="A31" s="264"/>
      <c r="B31" s="265"/>
      <c r="C31" s="278"/>
      <c r="D31" s="279"/>
      <c r="E31" s="279"/>
      <c r="F31" s="280"/>
      <c r="G31" s="281"/>
      <c r="H31" s="270">
        <f>D31+E31+F31+G31</f>
        <v>0</v>
      </c>
      <c r="I31" s="265"/>
    </row>
    <row r="32" spans="1:9" ht="16.5" customHeight="1">
      <c r="A32" s="264"/>
      <c r="B32" s="271"/>
      <c r="C32" s="278"/>
      <c r="D32" s="279"/>
      <c r="E32" s="279"/>
      <c r="F32" s="280"/>
      <c r="G32" s="281"/>
      <c r="H32" s="270">
        <f>D32+E32+F32+G32</f>
        <v>0</v>
      </c>
      <c r="I32" s="265"/>
    </row>
    <row r="33" spans="1:11" ht="16.5" customHeight="1">
      <c r="A33" s="264"/>
      <c r="B33" s="271"/>
      <c r="C33" s="278"/>
      <c r="D33" s="279"/>
      <c r="E33" s="279"/>
      <c r="F33" s="280"/>
      <c r="G33" s="281"/>
      <c r="H33" s="270">
        <f>D33+E33+F33+G33</f>
        <v>0</v>
      </c>
      <c r="I33" s="265"/>
    </row>
    <row r="34" spans="1:11" ht="16.5" customHeight="1">
      <c r="A34" s="264"/>
      <c r="B34" s="265"/>
      <c r="C34" s="278"/>
      <c r="D34" s="279"/>
      <c r="E34" s="279"/>
      <c r="F34" s="280"/>
      <c r="G34" s="281"/>
      <c r="H34" s="270">
        <f>D34+E34+F34+G34</f>
        <v>0</v>
      </c>
      <c r="I34" s="265"/>
    </row>
    <row r="35" spans="1:11" ht="16.5" customHeight="1">
      <c r="A35" s="275" t="s">
        <v>32</v>
      </c>
      <c r="B35" s="276"/>
      <c r="C35" s="276"/>
      <c r="D35" s="276"/>
      <c r="E35" s="276"/>
      <c r="F35" s="276"/>
      <c r="G35" s="276"/>
      <c r="H35" s="276"/>
      <c r="I35" s="277"/>
    </row>
    <row r="36" spans="1:11" ht="16.5" customHeight="1">
      <c r="A36" s="264"/>
      <c r="B36" s="265"/>
      <c r="C36" s="278"/>
      <c r="D36" s="279"/>
      <c r="E36" s="279"/>
      <c r="F36" s="280"/>
      <c r="G36" s="281"/>
      <c r="H36" s="270">
        <f>D36+E36+F36+G36</f>
        <v>0</v>
      </c>
      <c r="I36" s="265"/>
    </row>
    <row r="37" spans="1:11" ht="16.5" customHeight="1">
      <c r="A37" s="264"/>
      <c r="B37" s="271"/>
      <c r="C37" s="278"/>
      <c r="D37" s="279"/>
      <c r="E37" s="279"/>
      <c r="F37" s="280"/>
      <c r="G37" s="281"/>
      <c r="H37" s="270">
        <f>D37+E37+F37+G37</f>
        <v>0</v>
      </c>
      <c r="I37" s="265"/>
    </row>
    <row r="38" spans="1:11" ht="16.5" customHeight="1">
      <c r="A38" s="275" t="s">
        <v>33</v>
      </c>
      <c r="B38" s="276"/>
      <c r="C38" s="276"/>
      <c r="D38" s="276"/>
      <c r="E38" s="276"/>
      <c r="F38" s="276"/>
      <c r="G38" s="276"/>
      <c r="H38" s="276"/>
      <c r="I38" s="277"/>
    </row>
    <row r="39" spans="1:11" ht="16.5" customHeight="1">
      <c r="A39" s="264" t="s">
        <v>34</v>
      </c>
      <c r="B39" s="265"/>
      <c r="C39" s="266"/>
      <c r="D39" s="272"/>
      <c r="E39" s="272"/>
      <c r="F39" s="273"/>
      <c r="G39" s="274"/>
      <c r="H39" s="270">
        <f>D39+E39+F39+G39</f>
        <v>0</v>
      </c>
      <c r="I39" s="265"/>
    </row>
    <row r="40" spans="1:11" ht="16.5" customHeight="1">
      <c r="A40" s="264" t="s">
        <v>35</v>
      </c>
      <c r="B40" s="271"/>
      <c r="C40" s="278"/>
      <c r="D40" s="272"/>
      <c r="E40" s="272"/>
      <c r="F40" s="273"/>
      <c r="G40" s="274"/>
      <c r="H40" s="270">
        <f>D40+E40+F40+G40</f>
        <v>0</v>
      </c>
      <c r="I40" s="265"/>
    </row>
    <row r="41" spans="1:11" ht="16.5" customHeight="1">
      <c r="A41" s="275" t="s">
        <v>36</v>
      </c>
      <c r="B41" s="276"/>
      <c r="C41" s="276"/>
      <c r="D41" s="276"/>
      <c r="E41" s="276"/>
      <c r="F41" s="276"/>
      <c r="G41" s="276"/>
      <c r="H41" s="276"/>
      <c r="I41" s="277"/>
    </row>
    <row r="42" spans="1:11" ht="16.5" customHeight="1">
      <c r="A42" s="264"/>
      <c r="B42" s="265"/>
      <c r="C42" s="278"/>
      <c r="D42" s="279"/>
      <c r="E42" s="279"/>
      <c r="F42" s="280"/>
      <c r="G42" s="281"/>
      <c r="H42" s="270">
        <f>D42+E42+F42+G42</f>
        <v>0</v>
      </c>
      <c r="I42" s="265"/>
    </row>
    <row r="43" spans="1:11" ht="16.5" customHeight="1">
      <c r="A43" s="264"/>
      <c r="B43" s="271"/>
      <c r="C43" s="278"/>
      <c r="D43" s="279"/>
      <c r="E43" s="279"/>
      <c r="F43" s="280"/>
      <c r="G43" s="281"/>
      <c r="H43" s="270">
        <f>D43+E43+F43+G43</f>
        <v>0</v>
      </c>
      <c r="I43" s="265"/>
    </row>
    <row r="44" spans="1:11" ht="16.5" customHeight="1">
      <c r="A44" s="264"/>
      <c r="B44" s="265"/>
      <c r="C44" s="278"/>
      <c r="D44" s="279"/>
      <c r="E44" s="279"/>
      <c r="F44" s="280"/>
      <c r="G44" s="281"/>
      <c r="H44" s="270">
        <f>D44+E44+F44+G44</f>
        <v>0</v>
      </c>
      <c r="I44" s="265"/>
    </row>
    <row r="45" spans="1:11" ht="16.5" customHeight="1">
      <c r="A45" s="264"/>
      <c r="B45" s="271"/>
      <c r="C45" s="278"/>
      <c r="D45" s="279"/>
      <c r="E45" s="279"/>
      <c r="F45" s="280"/>
      <c r="G45" s="281"/>
      <c r="H45" s="270">
        <f>D45+E45+F45+G45</f>
        <v>0</v>
      </c>
      <c r="I45" s="265"/>
    </row>
    <row r="46" spans="1:11" ht="16.5" customHeight="1">
      <c r="A46" s="282" t="s">
        <v>37</v>
      </c>
      <c r="B46" s="282"/>
      <c r="C46" s="283"/>
      <c r="D46" s="283"/>
      <c r="E46" s="283"/>
      <c r="F46" s="283"/>
      <c r="G46" s="283"/>
      <c r="H46" s="284"/>
      <c r="I46" s="284"/>
      <c r="J46" s="285"/>
    </row>
    <row r="47" spans="1:11" ht="16.5" customHeight="1">
      <c r="A47" s="286"/>
      <c r="B47" s="286"/>
      <c r="C47" s="287">
        <f>SUM(C19:C45)</f>
        <v>0</v>
      </c>
      <c r="D47" s="288">
        <f>SUM(D19:D45)</f>
        <v>0</v>
      </c>
      <c r="E47" s="288">
        <f>SUM(E19:E45)</f>
        <v>0</v>
      </c>
      <c r="F47" s="289">
        <f>SUM(F19:F45)</f>
        <v>0</v>
      </c>
      <c r="G47" s="290">
        <f>SUM(G19:G45)</f>
        <v>0</v>
      </c>
      <c r="H47" s="270">
        <f>D47+E47+F47+G47</f>
        <v>0</v>
      </c>
      <c r="I47" s="284"/>
    </row>
    <row r="48" spans="1:11" ht="16.5" customHeight="1">
      <c r="A48" s="291"/>
      <c r="B48" s="291"/>
      <c r="C48" s="292"/>
      <c r="D48" s="292"/>
      <c r="E48" s="292"/>
      <c r="F48" s="292"/>
      <c r="G48" s="292"/>
      <c r="H48" s="293"/>
      <c r="I48" s="294"/>
      <c r="K48" s="295"/>
    </row>
    <row r="49" spans="1:11" ht="16.5" customHeight="1">
      <c r="A49" s="247" t="s">
        <v>38</v>
      </c>
      <c r="B49" s="248" t="s">
        <v>10</v>
      </c>
      <c r="C49" s="249" t="s">
        <v>11</v>
      </c>
      <c r="D49" s="250" t="s">
        <v>39</v>
      </c>
      <c r="E49" s="250" t="s">
        <v>13</v>
      </c>
      <c r="F49" s="251" t="s">
        <v>14</v>
      </c>
      <c r="G49" s="252" t="s">
        <v>15</v>
      </c>
      <c r="H49" s="253" t="s">
        <v>40</v>
      </c>
      <c r="I49" s="296" t="s">
        <v>41</v>
      </c>
      <c r="K49" s="295"/>
    </row>
    <row r="50" spans="1:11" ht="16.5" customHeight="1">
      <c r="A50" s="255"/>
      <c r="B50" s="258" t="s">
        <v>18</v>
      </c>
      <c r="C50" s="257" t="s">
        <v>19</v>
      </c>
      <c r="D50" s="257" t="s">
        <v>19</v>
      </c>
      <c r="E50" s="257" t="s">
        <v>19</v>
      </c>
      <c r="F50" s="257" t="s">
        <v>19</v>
      </c>
      <c r="G50" s="257" t="s">
        <v>19</v>
      </c>
      <c r="H50" s="257" t="s">
        <v>19</v>
      </c>
      <c r="I50" s="297"/>
      <c r="K50" s="295"/>
    </row>
    <row r="51" spans="1:11" s="295" customFormat="1" ht="16.5" customHeight="1">
      <c r="A51" s="255"/>
      <c r="B51" s="298"/>
      <c r="C51" s="257" t="s">
        <v>42</v>
      </c>
      <c r="D51" s="257" t="s">
        <v>42</v>
      </c>
      <c r="E51" s="257" t="s">
        <v>42</v>
      </c>
      <c r="F51" s="257" t="s">
        <v>42</v>
      </c>
      <c r="G51" s="257" t="s">
        <v>42</v>
      </c>
      <c r="H51" s="257" t="s">
        <v>42</v>
      </c>
      <c r="I51" s="299"/>
    </row>
    <row r="52" spans="1:11" s="295" customFormat="1" ht="32.25" customHeight="1">
      <c r="A52" s="300" t="s">
        <v>43</v>
      </c>
      <c r="B52" s="301"/>
      <c r="C52" s="302"/>
      <c r="D52" s="302"/>
      <c r="E52" s="302"/>
      <c r="F52" s="302"/>
      <c r="G52" s="302"/>
      <c r="H52" s="302"/>
      <c r="I52" s="130"/>
    </row>
    <row r="53" spans="1:11" s="295" customFormat="1" ht="16.5" customHeight="1">
      <c r="A53" s="303" t="s">
        <v>44</v>
      </c>
      <c r="B53" s="304"/>
      <c r="C53" s="304"/>
      <c r="D53" s="304"/>
      <c r="E53" s="304"/>
      <c r="F53" s="304"/>
      <c r="G53" s="304"/>
      <c r="H53" s="304"/>
      <c r="I53" s="305"/>
    </row>
    <row r="54" spans="1:11" s="295" customFormat="1" ht="18" customHeight="1">
      <c r="A54" s="264" t="s">
        <v>45</v>
      </c>
      <c r="B54" s="265"/>
      <c r="C54" s="306"/>
      <c r="D54" s="307"/>
      <c r="E54" s="307"/>
      <c r="F54" s="308"/>
      <c r="G54" s="309"/>
      <c r="H54" s="270">
        <f t="shared" ref="H54:H59" si="0">D54+E54+F54+G54</f>
        <v>0</v>
      </c>
      <c r="I54" s="265"/>
    </row>
    <row r="55" spans="1:11" s="295" customFormat="1">
      <c r="A55" s="264" t="s">
        <v>46</v>
      </c>
      <c r="B55" s="271"/>
      <c r="C55" s="306"/>
      <c r="D55" s="307"/>
      <c r="E55" s="307"/>
      <c r="F55" s="308"/>
      <c r="G55" s="309"/>
      <c r="H55" s="270">
        <f t="shared" si="0"/>
        <v>0</v>
      </c>
      <c r="I55" s="265"/>
    </row>
    <row r="56" spans="1:11" s="295" customFormat="1">
      <c r="A56" s="264" t="s">
        <v>24</v>
      </c>
      <c r="B56" s="265"/>
      <c r="C56" s="306"/>
      <c r="D56" s="307"/>
      <c r="E56" s="307"/>
      <c r="F56" s="308"/>
      <c r="G56" s="309"/>
      <c r="H56" s="270">
        <f t="shared" si="0"/>
        <v>0</v>
      </c>
      <c r="I56" s="265"/>
    </row>
    <row r="57" spans="1:11" s="295" customFormat="1">
      <c r="A57" s="264"/>
      <c r="B57" s="265"/>
      <c r="C57" s="306"/>
      <c r="D57" s="307"/>
      <c r="E57" s="307"/>
      <c r="F57" s="308"/>
      <c r="G57" s="309"/>
      <c r="H57" s="270">
        <f t="shared" si="0"/>
        <v>0</v>
      </c>
      <c r="I57" s="265"/>
    </row>
    <row r="58" spans="1:11" s="295" customFormat="1">
      <c r="A58" s="264"/>
      <c r="B58" s="265"/>
      <c r="C58" s="306"/>
      <c r="D58" s="307"/>
      <c r="E58" s="307"/>
      <c r="F58" s="308"/>
      <c r="G58" s="309"/>
      <c r="H58" s="270">
        <f t="shared" si="0"/>
        <v>0</v>
      </c>
      <c r="I58" s="265"/>
    </row>
    <row r="59" spans="1:11" s="295" customFormat="1" ht="14.45" customHeight="1">
      <c r="A59" s="264"/>
      <c r="B59" s="265"/>
      <c r="C59" s="306"/>
      <c r="D59" s="307"/>
      <c r="E59" s="307"/>
      <c r="F59" s="308"/>
      <c r="G59" s="309"/>
      <c r="H59" s="270">
        <f t="shared" si="0"/>
        <v>0</v>
      </c>
      <c r="I59" s="265"/>
    </row>
    <row r="60" spans="1:11" s="295" customFormat="1" ht="16.5" customHeight="1">
      <c r="A60" s="303" t="s">
        <v>47</v>
      </c>
      <c r="B60" s="310"/>
      <c r="C60" s="310"/>
      <c r="D60" s="310"/>
      <c r="E60" s="310"/>
      <c r="F60" s="310"/>
      <c r="G60" s="310"/>
      <c r="H60" s="310"/>
      <c r="I60" s="311"/>
    </row>
    <row r="61" spans="1:11" s="295" customFormat="1" ht="16.5" customHeight="1">
      <c r="A61" s="264" t="s">
        <v>48</v>
      </c>
      <c r="B61" s="265" t="s">
        <v>49</v>
      </c>
      <c r="C61" s="306"/>
      <c r="D61" s="307"/>
      <c r="E61" s="307"/>
      <c r="F61" s="308"/>
      <c r="G61" s="309"/>
      <c r="H61" s="270">
        <f t="shared" ref="H61:H66" si="1">D61+E61+F61+G61</f>
        <v>0</v>
      </c>
      <c r="I61" s="265"/>
    </row>
    <row r="62" spans="1:11" s="295" customFormat="1">
      <c r="A62" s="264" t="s">
        <v>50</v>
      </c>
      <c r="B62" s="271"/>
      <c r="C62" s="306"/>
      <c r="D62" s="307"/>
      <c r="E62" s="307"/>
      <c r="F62" s="308"/>
      <c r="G62" s="309"/>
      <c r="H62" s="270">
        <f t="shared" si="1"/>
        <v>0</v>
      </c>
      <c r="I62" s="265"/>
    </row>
    <row r="63" spans="1:11" s="295" customFormat="1">
      <c r="A63" s="264" t="s">
        <v>24</v>
      </c>
      <c r="B63" s="265"/>
      <c r="C63" s="306"/>
      <c r="D63" s="307"/>
      <c r="E63" s="307"/>
      <c r="F63" s="308"/>
      <c r="G63" s="309"/>
      <c r="H63" s="270">
        <f t="shared" si="1"/>
        <v>0</v>
      </c>
      <c r="I63" s="265"/>
    </row>
    <row r="64" spans="1:11" s="295" customFormat="1">
      <c r="A64" s="264"/>
      <c r="B64" s="265"/>
      <c r="C64" s="306"/>
      <c r="D64" s="307"/>
      <c r="E64" s="307"/>
      <c r="F64" s="308"/>
      <c r="G64" s="309"/>
      <c r="H64" s="270">
        <f t="shared" si="1"/>
        <v>0</v>
      </c>
      <c r="I64" s="265"/>
    </row>
    <row r="65" spans="1:11" s="295" customFormat="1" ht="16.5" customHeight="1">
      <c r="A65" s="264"/>
      <c r="B65" s="265"/>
      <c r="C65" s="306"/>
      <c r="D65" s="307"/>
      <c r="E65" s="307"/>
      <c r="F65" s="308"/>
      <c r="G65" s="309"/>
      <c r="H65" s="270">
        <f t="shared" si="1"/>
        <v>0</v>
      </c>
      <c r="I65" s="265"/>
    </row>
    <row r="66" spans="1:11" s="295" customFormat="1" ht="16.5" customHeight="1">
      <c r="A66" s="264"/>
      <c r="B66" s="265"/>
      <c r="C66" s="306"/>
      <c r="D66" s="307"/>
      <c r="E66" s="307"/>
      <c r="F66" s="308"/>
      <c r="G66" s="309"/>
      <c r="H66" s="270">
        <f t="shared" si="1"/>
        <v>0</v>
      </c>
      <c r="I66" s="265"/>
    </row>
    <row r="67" spans="1:11" s="295" customFormat="1" ht="16.5" customHeight="1">
      <c r="A67" s="303" t="s">
        <v>51</v>
      </c>
      <c r="B67" s="310"/>
      <c r="C67" s="310"/>
      <c r="D67" s="310"/>
      <c r="E67" s="310"/>
      <c r="F67" s="310"/>
      <c r="G67" s="310"/>
      <c r="H67" s="310"/>
      <c r="I67" s="311"/>
      <c r="K67" s="231"/>
    </row>
    <row r="68" spans="1:11" s="295" customFormat="1" ht="16.5" customHeight="1">
      <c r="A68" s="264" t="s">
        <v>52</v>
      </c>
      <c r="B68" s="265"/>
      <c r="C68" s="312"/>
      <c r="D68" s="307"/>
      <c r="E68" s="307"/>
      <c r="F68" s="308"/>
      <c r="G68" s="309"/>
      <c r="H68" s="270">
        <f t="shared" ref="H68:H73" si="2">D68+E68+F68+G68</f>
        <v>0</v>
      </c>
      <c r="I68" s="265"/>
      <c r="K68" s="231"/>
    </row>
    <row r="69" spans="1:11" s="295" customFormat="1">
      <c r="A69" s="264" t="s">
        <v>53</v>
      </c>
      <c r="B69" s="271"/>
      <c r="C69" s="312"/>
      <c r="D69" s="307"/>
      <c r="E69" s="307"/>
      <c r="F69" s="308"/>
      <c r="G69" s="309"/>
      <c r="H69" s="270">
        <f t="shared" si="2"/>
        <v>0</v>
      </c>
      <c r="I69" s="265"/>
    </row>
    <row r="70" spans="1:11" s="295" customFormat="1">
      <c r="A70" s="264" t="s">
        <v>24</v>
      </c>
      <c r="B70" s="265"/>
      <c r="C70" s="306"/>
      <c r="D70" s="307"/>
      <c r="E70" s="307"/>
      <c r="F70" s="308"/>
      <c r="G70" s="309"/>
      <c r="H70" s="270">
        <f t="shared" si="2"/>
        <v>0</v>
      </c>
      <c r="I70" s="265"/>
    </row>
    <row r="71" spans="1:11" s="295" customFormat="1" ht="14.45" customHeight="1">
      <c r="A71" s="264"/>
      <c r="B71" s="265"/>
      <c r="C71" s="306"/>
      <c r="D71" s="307"/>
      <c r="E71" s="307"/>
      <c r="F71" s="308"/>
      <c r="G71" s="309"/>
      <c r="H71" s="270">
        <f t="shared" si="2"/>
        <v>0</v>
      </c>
      <c r="I71" s="265"/>
    </row>
    <row r="72" spans="1:11" s="295" customFormat="1" ht="14.45" customHeight="1">
      <c r="A72" s="264"/>
      <c r="B72" s="265"/>
      <c r="C72" s="306"/>
      <c r="D72" s="307"/>
      <c r="E72" s="307"/>
      <c r="F72" s="308"/>
      <c r="G72" s="309"/>
      <c r="H72" s="270">
        <f t="shared" si="2"/>
        <v>0</v>
      </c>
      <c r="I72" s="265"/>
      <c r="K72" s="231"/>
    </row>
    <row r="73" spans="1:11" ht="14.45" customHeight="1">
      <c r="A73" s="264"/>
      <c r="B73" s="265"/>
      <c r="C73" s="312"/>
      <c r="D73" s="307"/>
      <c r="E73" s="307"/>
      <c r="F73" s="308"/>
      <c r="G73" s="309"/>
      <c r="H73" s="270">
        <f t="shared" si="2"/>
        <v>0</v>
      </c>
      <c r="I73" s="265"/>
    </row>
    <row r="74" spans="1:11">
      <c r="A74" s="303" t="s">
        <v>54</v>
      </c>
      <c r="B74" s="310"/>
      <c r="C74" s="310"/>
      <c r="D74" s="310"/>
      <c r="E74" s="310"/>
      <c r="F74" s="310"/>
      <c r="G74" s="310"/>
      <c r="H74" s="310"/>
      <c r="I74" s="311"/>
    </row>
    <row r="75" spans="1:11">
      <c r="A75" s="264"/>
      <c r="B75" s="265"/>
      <c r="C75" s="312"/>
      <c r="D75" s="313"/>
      <c r="E75" s="313"/>
      <c r="F75" s="314"/>
      <c r="G75" s="315"/>
      <c r="H75" s="270">
        <f t="shared" ref="H75:H82" si="3">D75+E75+F75+G75</f>
        <v>0</v>
      </c>
      <c r="I75" s="265"/>
    </row>
    <row r="76" spans="1:11">
      <c r="A76" s="264"/>
      <c r="B76" s="271"/>
      <c r="C76" s="312"/>
      <c r="D76" s="313"/>
      <c r="E76" s="313"/>
      <c r="F76" s="314"/>
      <c r="G76" s="315"/>
      <c r="H76" s="270">
        <f t="shared" si="3"/>
        <v>0</v>
      </c>
      <c r="I76" s="265"/>
    </row>
    <row r="77" spans="1:11">
      <c r="A77" s="264"/>
      <c r="B77" s="265"/>
      <c r="C77" s="312"/>
      <c r="D77" s="313"/>
      <c r="E77" s="313"/>
      <c r="F77" s="314"/>
      <c r="G77" s="315"/>
      <c r="H77" s="270">
        <f t="shared" si="3"/>
        <v>0</v>
      </c>
      <c r="I77" s="265"/>
    </row>
    <row r="78" spans="1:11">
      <c r="A78" s="264"/>
      <c r="B78" s="271"/>
      <c r="C78" s="312"/>
      <c r="D78" s="313"/>
      <c r="E78" s="313"/>
      <c r="F78" s="314"/>
      <c r="G78" s="315"/>
      <c r="H78" s="270">
        <f t="shared" si="3"/>
        <v>0</v>
      </c>
      <c r="I78" s="265"/>
    </row>
    <row r="79" spans="1:11">
      <c r="A79" s="264"/>
      <c r="B79" s="265"/>
      <c r="C79" s="312"/>
      <c r="D79" s="313"/>
      <c r="E79" s="313"/>
      <c r="F79" s="314"/>
      <c r="G79" s="315"/>
      <c r="H79" s="270">
        <f t="shared" si="3"/>
        <v>0</v>
      </c>
      <c r="I79" s="265"/>
    </row>
    <row r="80" spans="1:11">
      <c r="A80" s="264"/>
      <c r="B80" s="271"/>
      <c r="C80" s="312"/>
      <c r="D80" s="313"/>
      <c r="E80" s="313"/>
      <c r="F80" s="314"/>
      <c r="G80" s="315"/>
      <c r="H80" s="270">
        <f t="shared" si="3"/>
        <v>0</v>
      </c>
      <c r="I80" s="265"/>
    </row>
    <row r="81" spans="1:9">
      <c r="A81" s="264"/>
      <c r="B81" s="265"/>
      <c r="C81" s="312"/>
      <c r="D81" s="313"/>
      <c r="E81" s="313"/>
      <c r="F81" s="314"/>
      <c r="G81" s="315"/>
      <c r="H81" s="270">
        <f t="shared" si="3"/>
        <v>0</v>
      </c>
      <c r="I81" s="265"/>
    </row>
    <row r="82" spans="1:9">
      <c r="A82" s="264"/>
      <c r="B82" s="271"/>
      <c r="C82" s="312"/>
      <c r="D82" s="313"/>
      <c r="E82" s="313"/>
      <c r="F82" s="314"/>
      <c r="G82" s="315"/>
      <c r="H82" s="270">
        <f t="shared" si="3"/>
        <v>0</v>
      </c>
      <c r="I82" s="265"/>
    </row>
    <row r="83" spans="1:9">
      <c r="A83" s="316" t="s">
        <v>55</v>
      </c>
      <c r="B83" s="316"/>
      <c r="C83" s="317"/>
      <c r="D83" s="317"/>
      <c r="E83" s="317"/>
      <c r="F83" s="317"/>
      <c r="G83" s="317"/>
      <c r="H83" s="317"/>
      <c r="I83" s="317"/>
    </row>
    <row r="84" spans="1:9">
      <c r="A84" s="318"/>
      <c r="B84" s="318"/>
      <c r="C84" s="319">
        <f>SUM(C54:C82)</f>
        <v>0</v>
      </c>
      <c r="D84" s="320">
        <f>SUM(D54:D82)</f>
        <v>0</v>
      </c>
      <c r="E84" s="320">
        <f>SUM(E54:E82)</f>
        <v>0</v>
      </c>
      <c r="F84" s="321">
        <f>SUM(F54:F82)</f>
        <v>0</v>
      </c>
      <c r="G84" s="322">
        <f>SUM(G54:G82)</f>
        <v>0</v>
      </c>
      <c r="H84" s="270">
        <f>D84+E84+F84+G84</f>
        <v>0</v>
      </c>
      <c r="I84" s="265"/>
    </row>
    <row r="85" spans="1:9" ht="14.45" customHeight="1">
      <c r="A85" s="323"/>
      <c r="B85" s="291"/>
      <c r="C85" s="292"/>
      <c r="D85" s="292"/>
      <c r="E85" s="292"/>
      <c r="F85" s="292"/>
      <c r="G85" s="292"/>
      <c r="H85" s="293"/>
      <c r="I85" s="324"/>
    </row>
    <row r="86" spans="1:9" ht="30.75">
      <c r="A86" s="325" t="s">
        <v>56</v>
      </c>
      <c r="B86" s="253" t="s">
        <v>10</v>
      </c>
      <c r="C86" s="249" t="s">
        <v>11</v>
      </c>
      <c r="D86" s="250" t="s">
        <v>39</v>
      </c>
      <c r="E86" s="250" t="s">
        <v>13</v>
      </c>
      <c r="F86" s="251" t="s">
        <v>14</v>
      </c>
      <c r="G86" s="252" t="s">
        <v>15</v>
      </c>
      <c r="H86" s="253" t="s">
        <v>40</v>
      </c>
      <c r="I86" s="326" t="s">
        <v>41</v>
      </c>
    </row>
    <row r="87" spans="1:9">
      <c r="A87" s="325"/>
      <c r="B87" s="327" t="s">
        <v>18</v>
      </c>
      <c r="C87" s="257" t="s">
        <v>19</v>
      </c>
      <c r="D87" s="257" t="s">
        <v>19</v>
      </c>
      <c r="E87" s="257" t="s">
        <v>19</v>
      </c>
      <c r="F87" s="257" t="s">
        <v>19</v>
      </c>
      <c r="G87" s="257" t="s">
        <v>19</v>
      </c>
      <c r="H87" s="257" t="s">
        <v>19</v>
      </c>
      <c r="I87" s="328"/>
    </row>
    <row r="88" spans="1:9">
      <c r="A88" s="325"/>
      <c r="B88" s="327"/>
      <c r="C88" s="257" t="s">
        <v>42</v>
      </c>
      <c r="D88" s="257" t="s">
        <v>42</v>
      </c>
      <c r="E88" s="257" t="s">
        <v>42</v>
      </c>
      <c r="F88" s="257" t="s">
        <v>42</v>
      </c>
      <c r="G88" s="257" t="s">
        <v>42</v>
      </c>
      <c r="H88" s="257" t="s">
        <v>42</v>
      </c>
      <c r="I88" s="296"/>
    </row>
    <row r="89" spans="1:9">
      <c r="A89" s="329" t="s">
        <v>57</v>
      </c>
      <c r="B89" s="330"/>
      <c r="C89" s="330"/>
      <c r="D89" s="330"/>
      <c r="E89" s="330"/>
      <c r="F89" s="330"/>
      <c r="G89" s="330"/>
      <c r="H89" s="330"/>
      <c r="I89" s="331"/>
    </row>
    <row r="90" spans="1:9">
      <c r="A90" s="332" t="s">
        <v>58</v>
      </c>
      <c r="B90" s="333"/>
      <c r="C90" s="334"/>
      <c r="D90" s="307"/>
      <c r="E90" s="307"/>
      <c r="F90" s="308"/>
      <c r="G90" s="309"/>
      <c r="H90" s="270">
        <f t="shared" ref="H90:H95" si="4">D90+E90+F90+G90</f>
        <v>0</v>
      </c>
      <c r="I90" s="265"/>
    </row>
    <row r="91" spans="1:9">
      <c r="A91" s="332" t="s">
        <v>59</v>
      </c>
      <c r="B91" s="333"/>
      <c r="C91" s="334"/>
      <c r="D91" s="307"/>
      <c r="E91" s="307"/>
      <c r="F91" s="308"/>
      <c r="G91" s="309"/>
      <c r="H91" s="270">
        <f t="shared" si="4"/>
        <v>0</v>
      </c>
      <c r="I91" s="265"/>
    </row>
    <row r="92" spans="1:9">
      <c r="A92" s="332" t="s">
        <v>60</v>
      </c>
      <c r="B92" s="333"/>
      <c r="C92" s="334"/>
      <c r="D92" s="307"/>
      <c r="E92" s="307"/>
      <c r="F92" s="308"/>
      <c r="G92" s="309"/>
      <c r="H92" s="270">
        <f t="shared" si="4"/>
        <v>0</v>
      </c>
      <c r="I92" s="265"/>
    </row>
    <row r="93" spans="1:9">
      <c r="A93" s="335" t="s">
        <v>61</v>
      </c>
      <c r="B93" s="333"/>
      <c r="C93" s="334"/>
      <c r="D93" s="307"/>
      <c r="E93" s="307"/>
      <c r="F93" s="308"/>
      <c r="G93" s="309"/>
      <c r="H93" s="270">
        <f t="shared" si="4"/>
        <v>0</v>
      </c>
      <c r="I93" s="265"/>
    </row>
    <row r="94" spans="1:9">
      <c r="A94" s="332" t="s">
        <v>24</v>
      </c>
      <c r="B94" s="333"/>
      <c r="C94" s="334"/>
      <c r="D94" s="307"/>
      <c r="E94" s="307"/>
      <c r="F94" s="308"/>
      <c r="G94" s="309"/>
      <c r="H94" s="270">
        <f t="shared" si="4"/>
        <v>0</v>
      </c>
      <c r="I94" s="265"/>
    </row>
    <row r="95" spans="1:9">
      <c r="A95" s="336"/>
      <c r="B95" s="333"/>
      <c r="C95" s="334"/>
      <c r="D95" s="307"/>
      <c r="E95" s="307"/>
      <c r="F95" s="308"/>
      <c r="G95" s="309"/>
      <c r="H95" s="270">
        <f t="shared" si="4"/>
        <v>0</v>
      </c>
      <c r="I95" s="265"/>
    </row>
    <row r="96" spans="1:9">
      <c r="A96" s="303" t="s">
        <v>62</v>
      </c>
      <c r="B96" s="310"/>
      <c r="C96" s="310"/>
      <c r="D96" s="310"/>
      <c r="E96" s="310"/>
      <c r="F96" s="310"/>
      <c r="G96" s="310"/>
      <c r="H96" s="310"/>
      <c r="I96" s="311"/>
    </row>
    <row r="97" spans="1:9">
      <c r="A97" s="337" t="s">
        <v>63</v>
      </c>
      <c r="B97" s="265"/>
      <c r="C97" s="334"/>
      <c r="D97" s="307"/>
      <c r="E97" s="307"/>
      <c r="F97" s="308"/>
      <c r="G97" s="309"/>
      <c r="H97" s="270">
        <f t="shared" ref="H97:H107" si="5">D97+E97+F97+G97</f>
        <v>0</v>
      </c>
      <c r="I97" s="265"/>
    </row>
    <row r="98" spans="1:9">
      <c r="A98" s="337" t="s">
        <v>64</v>
      </c>
      <c r="B98" s="271"/>
      <c r="C98" s="334"/>
      <c r="D98" s="307"/>
      <c r="E98" s="307"/>
      <c r="F98" s="308"/>
      <c r="G98" s="309"/>
      <c r="H98" s="270">
        <f t="shared" si="5"/>
        <v>0</v>
      </c>
      <c r="I98" s="265"/>
    </row>
    <row r="99" spans="1:9">
      <c r="A99" s="338" t="s">
        <v>65</v>
      </c>
      <c r="B99" s="265"/>
      <c r="C99" s="334"/>
      <c r="D99" s="307"/>
      <c r="E99" s="307"/>
      <c r="F99" s="308"/>
      <c r="G99" s="309"/>
      <c r="H99" s="270">
        <f t="shared" si="5"/>
        <v>0</v>
      </c>
      <c r="I99" s="265"/>
    </row>
    <row r="100" spans="1:9">
      <c r="A100" s="338" t="s">
        <v>66</v>
      </c>
      <c r="B100" s="271"/>
      <c r="C100" s="334"/>
      <c r="D100" s="307"/>
      <c r="E100" s="307"/>
      <c r="F100" s="308"/>
      <c r="G100" s="309"/>
      <c r="H100" s="270">
        <f t="shared" si="5"/>
        <v>0</v>
      </c>
      <c r="I100" s="265"/>
    </row>
    <row r="101" spans="1:9">
      <c r="A101" s="338" t="s">
        <v>67</v>
      </c>
      <c r="B101" s="265"/>
      <c r="C101" s="334"/>
      <c r="D101" s="307"/>
      <c r="E101" s="307"/>
      <c r="F101" s="308"/>
      <c r="G101" s="309"/>
      <c r="H101" s="270">
        <f t="shared" si="5"/>
        <v>0</v>
      </c>
      <c r="I101" s="265"/>
    </row>
    <row r="102" spans="1:9">
      <c r="A102" s="338" t="s">
        <v>68</v>
      </c>
      <c r="B102" s="271"/>
      <c r="C102" s="334"/>
      <c r="D102" s="307"/>
      <c r="E102" s="307"/>
      <c r="F102" s="308"/>
      <c r="G102" s="309"/>
      <c r="H102" s="270">
        <f t="shared" si="5"/>
        <v>0</v>
      </c>
      <c r="I102" s="265"/>
    </row>
    <row r="103" spans="1:9">
      <c r="A103" s="339" t="s">
        <v>28</v>
      </c>
      <c r="B103" s="265"/>
      <c r="C103" s="334"/>
      <c r="D103" s="307"/>
      <c r="E103" s="307"/>
      <c r="F103" s="308"/>
      <c r="G103" s="309"/>
      <c r="H103" s="270">
        <f t="shared" si="5"/>
        <v>0</v>
      </c>
      <c r="I103" s="265"/>
    </row>
    <row r="104" spans="1:9">
      <c r="A104" s="337" t="s">
        <v>69</v>
      </c>
      <c r="B104" s="271"/>
      <c r="C104" s="334"/>
      <c r="D104" s="307"/>
      <c r="E104" s="307"/>
      <c r="F104" s="308"/>
      <c r="G104" s="309"/>
      <c r="H104" s="270">
        <f t="shared" si="5"/>
        <v>0</v>
      </c>
      <c r="I104" s="265"/>
    </row>
    <row r="105" spans="1:9">
      <c r="A105" s="337" t="s">
        <v>70</v>
      </c>
      <c r="B105" s="265"/>
      <c r="C105" s="334"/>
      <c r="D105" s="307"/>
      <c r="E105" s="307"/>
      <c r="F105" s="308"/>
      <c r="G105" s="309"/>
      <c r="H105" s="270">
        <f t="shared" si="5"/>
        <v>0</v>
      </c>
      <c r="I105" s="265"/>
    </row>
    <row r="106" spans="1:9">
      <c r="A106" s="332" t="s">
        <v>24</v>
      </c>
      <c r="B106" s="333"/>
      <c r="C106" s="334"/>
      <c r="D106" s="307"/>
      <c r="E106" s="307"/>
      <c r="F106" s="308"/>
      <c r="G106" s="309"/>
      <c r="H106" s="270">
        <f t="shared" si="5"/>
        <v>0</v>
      </c>
      <c r="I106" s="265"/>
    </row>
    <row r="107" spans="1:9">
      <c r="A107" s="336"/>
      <c r="B107" s="333"/>
      <c r="C107" s="334"/>
      <c r="D107" s="307"/>
      <c r="E107" s="307"/>
      <c r="F107" s="308"/>
      <c r="G107" s="309"/>
      <c r="H107" s="270">
        <f t="shared" si="5"/>
        <v>0</v>
      </c>
      <c r="I107" s="265"/>
    </row>
    <row r="108" spans="1:9">
      <c r="A108" s="303" t="s">
        <v>71</v>
      </c>
      <c r="B108" s="310"/>
      <c r="C108" s="310"/>
      <c r="D108" s="310"/>
      <c r="E108" s="310"/>
      <c r="F108" s="310"/>
      <c r="G108" s="310"/>
      <c r="H108" s="310"/>
      <c r="I108" s="311"/>
    </row>
    <row r="109" spans="1:9">
      <c r="A109" s="337" t="s">
        <v>72</v>
      </c>
      <c r="B109" s="265"/>
      <c r="C109" s="312"/>
      <c r="D109" s="307"/>
      <c r="E109" s="307"/>
      <c r="F109" s="308"/>
      <c r="G109" s="309"/>
      <c r="H109" s="270">
        <f>D109+E109+F109+G109</f>
        <v>0</v>
      </c>
      <c r="I109" s="265"/>
    </row>
    <row r="110" spans="1:9">
      <c r="A110" s="337" t="s">
        <v>24</v>
      </c>
      <c r="B110" s="271"/>
      <c r="C110" s="312"/>
      <c r="D110" s="307"/>
      <c r="E110" s="307"/>
      <c r="F110" s="308"/>
      <c r="G110" s="309"/>
      <c r="H110" s="270">
        <f>D110+E110+F110+G110</f>
        <v>0</v>
      </c>
      <c r="I110" s="265"/>
    </row>
    <row r="111" spans="1:9">
      <c r="A111" s="303" t="s">
        <v>73</v>
      </c>
      <c r="B111" s="310"/>
      <c r="C111" s="310"/>
      <c r="D111" s="310"/>
      <c r="E111" s="310"/>
      <c r="F111" s="310"/>
      <c r="G111" s="310"/>
      <c r="H111" s="310"/>
      <c r="I111" s="311"/>
    </row>
    <row r="112" spans="1:9">
      <c r="A112" s="340" t="s">
        <v>74</v>
      </c>
      <c r="B112" s="265"/>
      <c r="C112" s="312"/>
      <c r="D112" s="307"/>
      <c r="E112" s="307"/>
      <c r="F112" s="308"/>
      <c r="G112" s="309"/>
      <c r="H112" s="270">
        <f>D112+E112+F112+G112</f>
        <v>0</v>
      </c>
      <c r="I112" s="265"/>
    </row>
    <row r="113" spans="1:9">
      <c r="A113" s="341"/>
      <c r="B113" s="271"/>
      <c r="C113" s="312"/>
      <c r="D113" s="307"/>
      <c r="E113" s="307"/>
      <c r="F113" s="308"/>
      <c r="G113" s="309"/>
      <c r="H113" s="270">
        <f>D113+E113+F113+G113</f>
        <v>0</v>
      </c>
      <c r="I113" s="265"/>
    </row>
    <row r="114" spans="1:9">
      <c r="A114" s="303" t="s">
        <v>54</v>
      </c>
      <c r="B114" s="310"/>
      <c r="C114" s="310"/>
      <c r="D114" s="310"/>
      <c r="E114" s="310"/>
      <c r="F114" s="310"/>
      <c r="G114" s="310"/>
      <c r="H114" s="310"/>
      <c r="I114" s="311"/>
    </row>
    <row r="115" spans="1:9">
      <c r="A115" s="338"/>
      <c r="B115" s="265"/>
      <c r="C115" s="312"/>
      <c r="D115" s="307"/>
      <c r="E115" s="307"/>
      <c r="F115" s="308"/>
      <c r="G115" s="309"/>
      <c r="H115" s="270">
        <f>D115+E115+F115+G115</f>
        <v>0</v>
      </c>
      <c r="I115" s="265"/>
    </row>
    <row r="116" spans="1:9">
      <c r="A116" s="338"/>
      <c r="B116" s="271"/>
      <c r="C116" s="312"/>
      <c r="D116" s="307"/>
      <c r="E116" s="307"/>
      <c r="F116" s="308"/>
      <c r="G116" s="309"/>
      <c r="H116" s="270">
        <f>D116+E116+F116+G116</f>
        <v>0</v>
      </c>
      <c r="I116" s="265"/>
    </row>
    <row r="117" spans="1:9">
      <c r="A117" s="338"/>
      <c r="B117" s="265"/>
      <c r="C117" s="312"/>
      <c r="D117" s="307"/>
      <c r="E117" s="307"/>
      <c r="F117" s="308"/>
      <c r="G117" s="309"/>
      <c r="H117" s="270">
        <f>D117+E117+F117+G117</f>
        <v>0</v>
      </c>
      <c r="I117" s="265"/>
    </row>
    <row r="118" spans="1:9" ht="14.45" customHeight="1">
      <c r="A118" s="338"/>
      <c r="B118" s="271"/>
      <c r="C118" s="312"/>
      <c r="D118" s="307"/>
      <c r="E118" s="307"/>
      <c r="F118" s="308"/>
      <c r="G118" s="309"/>
      <c r="H118" s="270">
        <f>D118+E118+F118+G118</f>
        <v>0</v>
      </c>
      <c r="I118" s="265"/>
    </row>
    <row r="119" spans="1:9" ht="14.45" customHeight="1">
      <c r="A119" s="316" t="s">
        <v>75</v>
      </c>
      <c r="B119" s="316"/>
      <c r="C119" s="317"/>
      <c r="D119" s="317"/>
      <c r="E119" s="317"/>
      <c r="F119" s="317"/>
      <c r="G119" s="317"/>
      <c r="H119" s="317"/>
      <c r="I119" s="317"/>
    </row>
    <row r="120" spans="1:9">
      <c r="A120" s="318"/>
      <c r="B120" s="318"/>
      <c r="C120" s="342">
        <f>SUM(C90:C118)</f>
        <v>0</v>
      </c>
      <c r="D120" s="343">
        <f>SUM(D90:D118)</f>
        <v>0</v>
      </c>
      <c r="E120" s="343">
        <f>SUM(E90:E118)</f>
        <v>0</v>
      </c>
      <c r="F120" s="344">
        <f>SUM(F90:F118)</f>
        <v>0</v>
      </c>
      <c r="G120" s="345">
        <f>SUM(G90:G118)</f>
        <v>0</v>
      </c>
      <c r="H120" s="270">
        <f>D120+E120+F120+G120</f>
        <v>0</v>
      </c>
      <c r="I120" s="346"/>
    </row>
    <row r="121" spans="1:9" ht="14.45" customHeight="1">
      <c r="A121" s="347"/>
      <c r="B121" s="348"/>
      <c r="C121" s="348"/>
      <c r="D121" s="349"/>
      <c r="E121" s="349"/>
      <c r="F121" s="349"/>
      <c r="G121" s="349"/>
      <c r="H121" s="350"/>
      <c r="I121" s="346"/>
    </row>
    <row r="122" spans="1:9" s="285" customFormat="1" ht="18.75">
      <c r="A122" s="351"/>
      <c r="B122" s="352"/>
      <c r="C122" s="353" t="s">
        <v>76</v>
      </c>
      <c r="D122" s="354" t="s">
        <v>77</v>
      </c>
      <c r="E122" s="354" t="s">
        <v>78</v>
      </c>
      <c r="F122" s="355" t="s">
        <v>79</v>
      </c>
      <c r="G122" s="356" t="s">
        <v>80</v>
      </c>
      <c r="H122" s="357" t="s">
        <v>81</v>
      </c>
      <c r="I122" s="346"/>
    </row>
    <row r="123" spans="1:9" s="285" customFormat="1" ht="18.75">
      <c r="A123" s="231"/>
      <c r="B123" s="358" t="s">
        <v>82</v>
      </c>
      <c r="C123" s="287">
        <f>C120+C84+C47</f>
        <v>0</v>
      </c>
      <c r="D123" s="94">
        <f>D120+D84+D47</f>
        <v>0</v>
      </c>
      <c r="E123" s="94">
        <f>E120+E84+E47</f>
        <v>0</v>
      </c>
      <c r="F123" s="124">
        <f>F120+F84+F47</f>
        <v>0</v>
      </c>
      <c r="G123" s="103">
        <f>G120+G84+G47</f>
        <v>0</v>
      </c>
      <c r="H123" s="359">
        <f>D123+E123+F123+G123</f>
        <v>0</v>
      </c>
      <c r="I123" s="360"/>
    </row>
    <row r="124" spans="1:9" s="285" customFormat="1" ht="18.75">
      <c r="A124" s="231"/>
      <c r="B124" s="361"/>
      <c r="C124" s="362"/>
      <c r="D124" s="363"/>
      <c r="E124" s="363"/>
      <c r="F124" s="363"/>
      <c r="G124" s="363"/>
      <c r="H124" s="364"/>
      <c r="I124" s="365"/>
    </row>
    <row r="125" spans="1:9" ht="18.75">
      <c r="A125" s="366"/>
      <c r="B125" s="367"/>
      <c r="C125" s="368"/>
      <c r="D125" s="363"/>
      <c r="E125" s="363"/>
      <c r="F125" s="363"/>
      <c r="G125" s="363"/>
      <c r="H125" s="369">
        <f>SUM(H126:H127)</f>
        <v>1000</v>
      </c>
      <c r="I125" s="370" t="s">
        <v>83</v>
      </c>
    </row>
    <row r="126" spans="1:9">
      <c r="A126" s="366"/>
      <c r="B126" s="367"/>
      <c r="C126" s="368"/>
      <c r="G126" s="371"/>
      <c r="H126" s="372">
        <f>MIN(H123, 10000)</f>
        <v>0</v>
      </c>
      <c r="I126" s="337" t="s">
        <v>84</v>
      </c>
    </row>
    <row r="127" spans="1:9">
      <c r="A127" s="366"/>
      <c r="B127" s="367"/>
      <c r="C127" s="368"/>
      <c r="H127" s="373">
        <f>1000</f>
        <v>1000</v>
      </c>
      <c r="I127" s="337" t="s">
        <v>85</v>
      </c>
    </row>
    <row r="128" spans="1:9">
      <c r="A128" s="366"/>
      <c r="B128" s="367"/>
      <c r="C128" s="368"/>
      <c r="F128" s="374"/>
      <c r="G128" s="374"/>
      <c r="I128" s="375" t="s">
        <v>86</v>
      </c>
    </row>
    <row r="129" spans="2:9">
      <c r="B129" s="367"/>
      <c r="C129" s="368"/>
      <c r="D129" s="374"/>
      <c r="E129" s="374"/>
      <c r="F129" s="374"/>
      <c r="G129" s="374"/>
      <c r="H129" s="374"/>
      <c r="I129" s="375"/>
    </row>
    <row r="130" spans="2:9" ht="18.75">
      <c r="B130" s="361"/>
      <c r="C130" s="376"/>
      <c r="D130" s="374"/>
      <c r="E130" s="374"/>
      <c r="F130" s="374"/>
      <c r="G130" s="374"/>
      <c r="H130" s="374"/>
      <c r="I130" s="375"/>
    </row>
    <row r="131" spans="2:9">
      <c r="C131" s="231"/>
      <c r="D131" s="374"/>
      <c r="E131" s="374"/>
      <c r="F131" s="374"/>
      <c r="G131" s="374"/>
      <c r="H131" s="374"/>
      <c r="I131" s="375"/>
    </row>
    <row r="132" spans="2:9">
      <c r="C132" s="231"/>
      <c r="D132" s="374"/>
      <c r="E132" s="374"/>
    </row>
    <row r="133" spans="2:9">
      <c r="C133" s="231"/>
    </row>
    <row r="134" spans="2:9" ht="17.25">
      <c r="B134" s="377"/>
      <c r="C134" s="231"/>
    </row>
    <row r="135" spans="2:9">
      <c r="C135" s="231"/>
    </row>
    <row r="136" spans="2:9">
      <c r="C136" s="231"/>
    </row>
    <row r="137" spans="2:9">
      <c r="C137" s="231"/>
    </row>
    <row r="138" spans="2:9">
      <c r="C138" s="231"/>
    </row>
    <row r="139" spans="2:9">
      <c r="C139" s="231"/>
    </row>
    <row r="140" spans="2:9">
      <c r="C140" s="231"/>
    </row>
    <row r="141" spans="2:9">
      <c r="C141" s="231"/>
    </row>
    <row r="142" spans="2:9">
      <c r="C142" s="231"/>
    </row>
    <row r="143" spans="2:9">
      <c r="C143" s="231"/>
    </row>
    <row r="144" spans="2:9">
      <c r="C144" s="231"/>
    </row>
    <row r="145" s="231" customFormat="1"/>
    <row r="146" s="231" customFormat="1"/>
    <row r="147" s="231" customFormat="1"/>
    <row r="148" s="231" customFormat="1"/>
    <row r="149" s="231" customFormat="1"/>
    <row r="150" s="231" customFormat="1"/>
    <row r="151" s="231" customFormat="1"/>
    <row r="152" s="231" customFormat="1"/>
    <row r="153" s="231" customFormat="1"/>
    <row r="154" s="231" customFormat="1"/>
    <row r="155" s="231" customFormat="1"/>
    <row r="156" s="231" customFormat="1"/>
    <row r="157" s="231" customFormat="1"/>
    <row r="158" s="231" customFormat="1"/>
    <row r="159" s="231" customFormat="1"/>
    <row r="160" s="231" customFormat="1"/>
    <row r="161" s="231" customFormat="1"/>
    <row r="162" s="231" customFormat="1"/>
    <row r="163" s="231" customFormat="1"/>
    <row r="164" s="231" customFormat="1"/>
    <row r="165" s="231" customFormat="1"/>
    <row r="166" s="231" customFormat="1"/>
    <row r="167" s="231" customFormat="1"/>
    <row r="168" s="231" customFormat="1"/>
    <row r="169" s="231" customFormat="1"/>
    <row r="170" s="231" customFormat="1"/>
    <row r="171" s="231" customFormat="1"/>
    <row r="172" s="231" customFormat="1"/>
    <row r="173" s="231" customFormat="1"/>
    <row r="174" s="231" customFormat="1"/>
    <row r="175" s="231" customFormat="1"/>
    <row r="176" s="231" customFormat="1"/>
    <row r="177" s="231" customFormat="1"/>
    <row r="178" s="231" customFormat="1"/>
    <row r="179" s="231" customFormat="1"/>
    <row r="180" s="231" customFormat="1"/>
    <row r="181" s="231" customFormat="1"/>
    <row r="182" s="231" customFormat="1"/>
    <row r="183" s="231" customFormat="1"/>
    <row r="184" s="231" customFormat="1"/>
    <row r="185" s="231" customFormat="1"/>
    <row r="186" s="231" customFormat="1"/>
    <row r="187" s="231" customFormat="1"/>
    <row r="188" s="231" customFormat="1"/>
    <row r="189" s="231" customFormat="1"/>
    <row r="190" s="231" customFormat="1"/>
    <row r="191" s="231" customFormat="1"/>
    <row r="192" s="231" customFormat="1"/>
    <row r="193" s="231" customFormat="1"/>
    <row r="194" s="231" customFormat="1"/>
    <row r="195" s="231" customFormat="1"/>
    <row r="196" s="231" customFormat="1"/>
    <row r="197" s="231" customFormat="1"/>
    <row r="198" s="231" customFormat="1"/>
    <row r="199" s="231" customFormat="1"/>
    <row r="200" s="231" customFormat="1"/>
    <row r="201" s="231" customFormat="1"/>
    <row r="202" s="231" customFormat="1"/>
    <row r="203" s="231" customFormat="1"/>
    <row r="204" s="231" customFormat="1"/>
    <row r="205" s="231" customFormat="1"/>
    <row r="206" s="231" customFormat="1"/>
    <row r="207" s="231" customFormat="1"/>
    <row r="208" s="231" customFormat="1"/>
    <row r="209" s="231" customFormat="1"/>
    <row r="210" s="231" customFormat="1"/>
    <row r="211" s="231" customFormat="1"/>
    <row r="212" s="231" customFormat="1"/>
    <row r="213" s="231" customFormat="1"/>
    <row r="214" s="231" customFormat="1"/>
    <row r="215" s="231" customFormat="1"/>
    <row r="216" s="231" customFormat="1"/>
  </sheetData>
  <sheetProtection sheet="1" insertRows="0" insertHyperlinks="0" deleteColumns="0" deleteRows="0"/>
  <protectedRanges>
    <protectedRange sqref="A19:G26" name="Range1"/>
  </protectedRanges>
  <mergeCells count="24">
    <mergeCell ref="A112:A113"/>
    <mergeCell ref="A119:B120"/>
    <mergeCell ref="C119:I119"/>
    <mergeCell ref="I128:I131"/>
    <mergeCell ref="A27:I27"/>
    <mergeCell ref="A30:I30"/>
    <mergeCell ref="A35:I35"/>
    <mergeCell ref="A41:I41"/>
    <mergeCell ref="A46:B47"/>
    <mergeCell ref="A49:A51"/>
    <mergeCell ref="I49:I51"/>
    <mergeCell ref="B50:B51"/>
    <mergeCell ref="A83:B84"/>
    <mergeCell ref="C83:I83"/>
    <mergeCell ref="A86:A88"/>
    <mergeCell ref="I86:I88"/>
    <mergeCell ref="B87:B88"/>
    <mergeCell ref="A1:I1"/>
    <mergeCell ref="A6:I6"/>
    <mergeCell ref="A3:F5"/>
    <mergeCell ref="A15:A17"/>
    <mergeCell ref="I15:I17"/>
    <mergeCell ref="B16:B17"/>
    <mergeCell ref="A38:I38"/>
  </mergeCells>
  <phoneticPr fontId="5" type="noConversion"/>
  <printOptions horizontalCentered="1"/>
  <pageMargins left="0.23622047244094491" right="0.23622047244094491" top="0.74803149606299213" bottom="0.74803149606299213" header="0.31496062992125984" footer="0.31496062992125984"/>
  <pageSetup paperSize="9" scale="74" fitToHeight="0" orientation="portrait" r:id="rId1"/>
  <rowBreaks count="1" manualBreakCount="1">
    <brk id="5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5613B-FD22-4E30-A6BB-5EDF3AD87FDA}">
  <dimension ref="A1:I65"/>
  <sheetViews>
    <sheetView workbookViewId="0"/>
  </sheetViews>
  <sheetFormatPr defaultRowHeight="15"/>
  <cols>
    <col min="5" max="5" width="162.42578125" customWidth="1"/>
  </cols>
  <sheetData>
    <row r="1" spans="1:9" ht="23.25">
      <c r="A1" s="380" t="s">
        <v>87</v>
      </c>
      <c r="B1" s="380"/>
      <c r="C1" s="380"/>
      <c r="D1" s="380"/>
      <c r="E1" s="380"/>
    </row>
    <row r="2" spans="1:9">
      <c r="A2" s="204"/>
      <c r="B2" s="204"/>
      <c r="C2" s="204"/>
      <c r="D2" s="204"/>
      <c r="E2" s="204"/>
    </row>
    <row r="3" spans="1:9" ht="15.75">
      <c r="A3" s="381" t="s">
        <v>88</v>
      </c>
      <c r="B3" s="381"/>
      <c r="C3" s="381"/>
      <c r="D3" s="381"/>
      <c r="E3" s="381"/>
    </row>
    <row r="4" spans="1:9">
      <c r="A4" s="382" t="s">
        <v>89</v>
      </c>
      <c r="B4" s="382"/>
      <c r="C4" s="382"/>
      <c r="D4" s="382"/>
      <c r="E4" s="382"/>
    </row>
    <row r="5" spans="1:9">
      <c r="A5" s="382"/>
      <c r="B5" s="382"/>
      <c r="C5" s="382"/>
      <c r="D5" s="382"/>
      <c r="E5" s="382"/>
    </row>
    <row r="6" spans="1:9">
      <c r="A6" s="382"/>
      <c r="B6" s="382"/>
      <c r="C6" s="382"/>
      <c r="D6" s="382"/>
      <c r="E6" s="382"/>
      <c r="F6" s="136"/>
      <c r="G6" s="136"/>
      <c r="H6" s="136"/>
      <c r="I6" s="136"/>
    </row>
    <row r="7" spans="1:9" ht="15" customHeight="1">
      <c r="A7" s="382"/>
      <c r="B7" s="382"/>
      <c r="C7" s="382"/>
      <c r="D7" s="382"/>
      <c r="E7" s="382"/>
      <c r="F7" s="136"/>
      <c r="G7" s="136"/>
      <c r="H7" s="136"/>
      <c r="I7" s="136"/>
    </row>
    <row r="8" spans="1:9">
      <c r="A8" s="136"/>
      <c r="B8" s="136"/>
      <c r="C8" s="136"/>
      <c r="D8" s="136"/>
      <c r="E8" s="136"/>
      <c r="F8" s="136"/>
      <c r="G8" s="136"/>
      <c r="H8" s="136"/>
      <c r="I8" s="136"/>
    </row>
    <row r="9" spans="1:9" ht="15.75">
      <c r="A9" s="383" t="s">
        <v>90</v>
      </c>
      <c r="B9" s="383"/>
      <c r="C9" s="383"/>
      <c r="D9" s="383"/>
      <c r="E9" s="383"/>
    </row>
    <row r="10" spans="1:9" ht="15" customHeight="1">
      <c r="A10" s="384" t="s">
        <v>91</v>
      </c>
      <c r="B10" s="385"/>
      <c r="C10" s="385"/>
      <c r="D10" s="385"/>
      <c r="E10" s="385"/>
    </row>
    <row r="11" spans="1:9">
      <c r="A11" s="385"/>
      <c r="B11" s="385"/>
      <c r="C11" s="385"/>
      <c r="D11" s="385"/>
      <c r="E11" s="385"/>
    </row>
    <row r="12" spans="1:9" ht="15" customHeight="1">
      <c r="A12" s="385"/>
      <c r="B12" s="385"/>
      <c r="C12" s="385"/>
      <c r="D12" s="385"/>
      <c r="E12" s="385"/>
    </row>
    <row r="13" spans="1:9">
      <c r="A13" s="139"/>
      <c r="B13" s="141"/>
      <c r="C13" s="11"/>
      <c r="D13" s="11"/>
      <c r="E13" s="11"/>
    </row>
    <row r="14" spans="1:9" ht="15.75">
      <c r="A14" s="381" t="s">
        <v>92</v>
      </c>
      <c r="B14" s="381"/>
      <c r="C14" s="381"/>
      <c r="D14" s="381"/>
      <c r="E14" s="381"/>
    </row>
    <row r="15" spans="1:9">
      <c r="A15" s="386" t="s">
        <v>93</v>
      </c>
      <c r="B15" s="386"/>
      <c r="C15" s="386"/>
      <c r="D15" s="386"/>
      <c r="E15" s="386"/>
    </row>
    <row r="16" spans="1:9">
      <c r="A16" s="206"/>
      <c r="B16" s="206"/>
      <c r="C16" s="206"/>
      <c r="D16" s="206"/>
      <c r="E16" s="206"/>
    </row>
    <row r="17" spans="1:5" ht="15.75">
      <c r="A17" s="381" t="s">
        <v>94</v>
      </c>
      <c r="B17" s="381"/>
      <c r="C17" s="381"/>
      <c r="D17" s="381"/>
      <c r="E17" s="381"/>
    </row>
    <row r="18" spans="1:5" ht="15" customHeight="1">
      <c r="A18" s="387" t="s">
        <v>95</v>
      </c>
      <c r="B18" s="387"/>
      <c r="C18" s="387"/>
      <c r="D18" s="387"/>
      <c r="E18" s="387"/>
    </row>
    <row r="19" spans="1:5">
      <c r="A19" s="30"/>
      <c r="B19" s="30"/>
      <c r="C19" s="30"/>
      <c r="D19" s="30"/>
      <c r="E19" s="11"/>
    </row>
    <row r="20" spans="1:5" ht="15.75">
      <c r="A20" s="381" t="s">
        <v>96</v>
      </c>
      <c r="B20" s="381"/>
      <c r="C20" s="381"/>
      <c r="D20" s="381"/>
      <c r="E20" s="381"/>
    </row>
    <row r="21" spans="1:5" ht="15" customHeight="1">
      <c r="A21" s="387" t="s">
        <v>97</v>
      </c>
      <c r="B21" s="387"/>
      <c r="C21" s="387"/>
      <c r="D21" s="387"/>
      <c r="E21" s="387"/>
    </row>
    <row r="22" spans="1:5" ht="15" customHeight="1">
      <c r="A22" s="379"/>
      <c r="B22" s="140"/>
      <c r="C22" s="140"/>
      <c r="D22" s="140"/>
      <c r="E22" s="140"/>
    </row>
    <row r="23" spans="1:5" ht="15.75">
      <c r="A23" s="381" t="s">
        <v>98</v>
      </c>
      <c r="B23" s="381"/>
      <c r="C23" s="381"/>
      <c r="D23" s="381"/>
      <c r="E23" s="381"/>
    </row>
    <row r="24" spans="1:5" ht="15" customHeight="1">
      <c r="A24" s="388" t="s">
        <v>99</v>
      </c>
      <c r="B24" s="389"/>
      <c r="C24" s="389"/>
      <c r="D24" s="389"/>
      <c r="E24" s="389"/>
    </row>
    <row r="25" spans="1:5">
      <c r="A25" s="389"/>
      <c r="B25" s="389"/>
      <c r="C25" s="389"/>
      <c r="D25" s="389"/>
      <c r="E25" s="389"/>
    </row>
    <row r="26" spans="1:5">
      <c r="A26" s="389"/>
      <c r="B26" s="389"/>
      <c r="C26" s="389"/>
      <c r="D26" s="389"/>
      <c r="E26" s="389"/>
    </row>
    <row r="27" spans="1:5" ht="15" customHeight="1">
      <c r="A27" s="389"/>
      <c r="B27" s="389"/>
      <c r="C27" s="389"/>
      <c r="D27" s="389"/>
      <c r="E27" s="389"/>
    </row>
    <row r="28" spans="1:5" ht="15" customHeight="1">
      <c r="A28" s="139"/>
      <c r="B28" s="141"/>
      <c r="C28" s="12"/>
      <c r="D28" s="12"/>
      <c r="E28" s="12"/>
    </row>
    <row r="29" spans="1:5">
      <c r="A29" s="388" t="s">
        <v>100</v>
      </c>
      <c r="B29" s="389"/>
      <c r="C29" s="389"/>
      <c r="D29" s="389"/>
      <c r="E29" s="389"/>
    </row>
    <row r="30" spans="1:5" ht="15" customHeight="1">
      <c r="A30" s="389"/>
      <c r="B30" s="389"/>
      <c r="C30" s="389"/>
      <c r="D30" s="389"/>
      <c r="E30" s="389"/>
    </row>
    <row r="31" spans="1:5" ht="15" customHeight="1">
      <c r="A31" s="389"/>
      <c r="B31" s="389"/>
      <c r="C31" s="389"/>
      <c r="D31" s="389"/>
      <c r="E31" s="389"/>
    </row>
    <row r="32" spans="1:5" ht="15" customHeight="1">
      <c r="A32" s="389"/>
      <c r="B32" s="389"/>
      <c r="C32" s="389"/>
      <c r="D32" s="389"/>
      <c r="E32" s="389"/>
    </row>
    <row r="33" spans="1:5">
      <c r="A33" s="139"/>
      <c r="B33" s="141"/>
      <c r="C33" s="12"/>
      <c r="D33" s="12"/>
      <c r="E33" s="12"/>
    </row>
    <row r="34" spans="1:5" ht="15.75">
      <c r="A34" s="381" t="s">
        <v>101</v>
      </c>
      <c r="B34" s="381"/>
      <c r="C34" s="381"/>
      <c r="D34" s="381"/>
      <c r="E34" s="381"/>
    </row>
    <row r="35" spans="1:5" ht="15" customHeight="1">
      <c r="A35" s="388" t="s">
        <v>102</v>
      </c>
      <c r="B35" s="389"/>
      <c r="C35" s="389"/>
      <c r="D35" s="389"/>
      <c r="E35" s="389"/>
    </row>
    <row r="36" spans="1:5" ht="15" customHeight="1">
      <c r="A36" s="389"/>
      <c r="B36" s="389"/>
      <c r="C36" s="389"/>
      <c r="D36" s="389"/>
      <c r="E36" s="389"/>
    </row>
    <row r="37" spans="1:5" ht="15" customHeight="1">
      <c r="A37" s="389"/>
      <c r="B37" s="389"/>
      <c r="C37" s="389"/>
      <c r="D37" s="389"/>
      <c r="E37" s="389"/>
    </row>
    <row r="38" spans="1:5" ht="15" customHeight="1">
      <c r="A38" s="389"/>
      <c r="B38" s="389"/>
      <c r="C38" s="389"/>
      <c r="D38" s="389"/>
      <c r="E38" s="389"/>
    </row>
    <row r="39" spans="1:5">
      <c r="A39" s="136"/>
      <c r="B39" s="140"/>
      <c r="C39" s="11"/>
      <c r="D39" s="11"/>
      <c r="E39" s="11"/>
    </row>
    <row r="40" spans="1:5" ht="15.75">
      <c r="A40" s="381" t="s">
        <v>103</v>
      </c>
      <c r="B40" s="381"/>
      <c r="C40" s="381"/>
      <c r="D40" s="381"/>
      <c r="E40" s="381"/>
    </row>
    <row r="41" spans="1:5">
      <c r="A41" s="390" t="s">
        <v>104</v>
      </c>
      <c r="B41" s="390"/>
      <c r="C41" s="390"/>
      <c r="D41" s="390"/>
      <c r="E41" s="390"/>
    </row>
    <row r="42" spans="1:5" ht="15" customHeight="1">
      <c r="A42" s="390"/>
      <c r="B42" s="390"/>
      <c r="C42" s="390"/>
      <c r="D42" s="390"/>
      <c r="E42" s="390"/>
    </row>
    <row r="44" spans="1:5" ht="15.75">
      <c r="A44" s="381" t="s">
        <v>105</v>
      </c>
      <c r="B44" s="381"/>
      <c r="C44" s="381"/>
      <c r="D44" s="381"/>
      <c r="E44" s="381"/>
    </row>
    <row r="45" spans="1:5" ht="15" customHeight="1">
      <c r="A45" s="391" t="s">
        <v>106</v>
      </c>
      <c r="B45" s="391"/>
      <c r="C45" s="391"/>
      <c r="D45" s="391"/>
      <c r="E45" s="391"/>
    </row>
    <row r="46" spans="1:5">
      <c r="A46" s="30"/>
      <c r="B46" s="30"/>
      <c r="C46" s="30"/>
      <c r="D46" s="30"/>
      <c r="E46" s="30"/>
    </row>
    <row r="47" spans="1:5">
      <c r="A47" s="392"/>
      <c r="B47" s="392"/>
      <c r="C47" s="392"/>
      <c r="D47" s="392"/>
      <c r="E47" s="392"/>
    </row>
    <row r="48" spans="1:5">
      <c r="A48" s="393"/>
      <c r="B48" s="393"/>
      <c r="C48" s="393"/>
      <c r="D48" s="393"/>
      <c r="E48" s="393"/>
    </row>
    <row r="49" spans="1:5" ht="15" customHeight="1">
      <c r="A49" s="31"/>
      <c r="B49" s="30"/>
      <c r="C49" s="30"/>
      <c r="D49" s="30"/>
      <c r="E49" s="30"/>
    </row>
    <row r="50" spans="1:5" ht="15" customHeight="1">
      <c r="A50" s="30"/>
      <c r="B50" s="30"/>
      <c r="C50" s="30"/>
      <c r="D50" s="30"/>
      <c r="E50" s="30"/>
    </row>
    <row r="51" spans="1:5" ht="15" customHeight="1">
      <c r="A51" s="30"/>
      <c r="B51" s="30"/>
      <c r="C51" s="30"/>
      <c r="D51" s="30"/>
      <c r="E51" s="30"/>
    </row>
    <row r="52" spans="1:5">
      <c r="A52" s="393"/>
      <c r="B52" s="393"/>
      <c r="C52" s="393"/>
      <c r="D52" s="393"/>
      <c r="E52" s="393"/>
    </row>
    <row r="53" spans="1:5">
      <c r="A53" s="204"/>
      <c r="B53" s="204"/>
      <c r="C53" s="204"/>
      <c r="D53" s="204"/>
      <c r="E53" s="204"/>
    </row>
    <row r="54" spans="1:5">
      <c r="A54" s="214"/>
      <c r="B54" s="214"/>
      <c r="C54" s="214"/>
      <c r="D54" s="214"/>
      <c r="E54" s="214"/>
    </row>
    <row r="55" spans="1:5">
      <c r="A55" s="136"/>
      <c r="B55" s="140"/>
      <c r="C55" s="11"/>
      <c r="D55" s="11"/>
      <c r="E55" s="11"/>
    </row>
    <row r="56" spans="1:5">
      <c r="A56" s="392"/>
      <c r="B56" s="392"/>
      <c r="C56" s="392"/>
      <c r="D56" s="392"/>
      <c r="E56" s="392"/>
    </row>
    <row r="57" spans="1:5">
      <c r="A57" s="393"/>
      <c r="B57" s="393"/>
      <c r="C57" s="393"/>
      <c r="D57" s="393"/>
      <c r="E57" s="393"/>
    </row>
    <row r="58" spans="1:5">
      <c r="A58" s="393"/>
      <c r="B58" s="393"/>
      <c r="C58" s="393"/>
      <c r="D58" s="393"/>
      <c r="E58" s="393"/>
    </row>
    <row r="60" spans="1:5">
      <c r="A60" s="204"/>
      <c r="B60" s="204"/>
      <c r="C60" s="204"/>
      <c r="D60" s="204"/>
      <c r="E60" s="204"/>
    </row>
    <row r="61" spans="1:5">
      <c r="A61" s="214"/>
      <c r="B61" s="214"/>
      <c r="C61" s="214"/>
      <c r="D61" s="214"/>
      <c r="E61" s="214"/>
    </row>
    <row r="62" spans="1:5">
      <c r="A62" s="136"/>
      <c r="B62" s="140"/>
      <c r="C62" s="11"/>
      <c r="D62" s="11"/>
      <c r="E62" s="11"/>
    </row>
    <row r="63" spans="1:5">
      <c r="A63" s="392"/>
      <c r="B63" s="392"/>
      <c r="C63" s="392"/>
      <c r="D63" s="392"/>
      <c r="E63" s="392"/>
    </row>
    <row r="64" spans="1:5">
      <c r="A64" s="393"/>
      <c r="B64" s="393"/>
      <c r="C64" s="393"/>
      <c r="D64" s="393"/>
      <c r="E64" s="393"/>
    </row>
    <row r="65" spans="1:5">
      <c r="A65" s="393"/>
      <c r="B65" s="393"/>
      <c r="C65" s="393"/>
      <c r="D65" s="393"/>
      <c r="E65" s="393"/>
    </row>
  </sheetData>
  <mergeCells count="35">
    <mergeCell ref="A60:E60"/>
    <mergeCell ref="A61:E61"/>
    <mergeCell ref="A63:E63"/>
    <mergeCell ref="A64:E64"/>
    <mergeCell ref="A65:E65"/>
    <mergeCell ref="A52:E52"/>
    <mergeCell ref="A53:E53"/>
    <mergeCell ref="A54:E54"/>
    <mergeCell ref="A56:E56"/>
    <mergeCell ref="A57:E57"/>
    <mergeCell ref="A58:E58"/>
    <mergeCell ref="A40:E40"/>
    <mergeCell ref="A41:E42"/>
    <mergeCell ref="A44:E44"/>
    <mergeCell ref="A45:E45"/>
    <mergeCell ref="A47:E47"/>
    <mergeCell ref="A48:E48"/>
    <mergeCell ref="A21:E21"/>
    <mergeCell ref="A23:E23"/>
    <mergeCell ref="A24:E27"/>
    <mergeCell ref="A29:E32"/>
    <mergeCell ref="A34:E34"/>
    <mergeCell ref="A35:E38"/>
    <mergeCell ref="A14:E14"/>
    <mergeCell ref="A15:E15"/>
    <mergeCell ref="A16:E16"/>
    <mergeCell ref="A17:E17"/>
    <mergeCell ref="A18:E18"/>
    <mergeCell ref="A20:E20"/>
    <mergeCell ref="A1:E1"/>
    <mergeCell ref="A2:E2"/>
    <mergeCell ref="A3:E3"/>
    <mergeCell ref="A4:E7"/>
    <mergeCell ref="A9:E9"/>
    <mergeCell ref="A10:E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D44B7-7C56-4E65-AA69-338E0BCEFF4B}">
  <dimension ref="A1:I110"/>
  <sheetViews>
    <sheetView topLeftCell="A7" workbookViewId="0">
      <selection activeCell="A13" sqref="A13:B13"/>
    </sheetView>
  </sheetViews>
  <sheetFormatPr defaultRowHeight="14.45"/>
  <cols>
    <col min="1" max="1" width="26" customWidth="1"/>
    <col min="2" max="2" width="37.28515625" customWidth="1"/>
    <col min="3" max="3" width="17.5703125" customWidth="1"/>
    <col min="4" max="6" width="16.85546875" customWidth="1"/>
    <col min="7" max="7" width="16.85546875" style="1" customWidth="1"/>
    <col min="8" max="8" width="40.140625" customWidth="1"/>
    <col min="9" max="9" width="71.85546875" style="176" customWidth="1"/>
  </cols>
  <sheetData>
    <row r="1" spans="1:9" ht="23.45">
      <c r="A1" s="220" t="s">
        <v>107</v>
      </c>
      <c r="B1" s="220"/>
      <c r="C1" s="220"/>
      <c r="D1" s="220"/>
      <c r="E1" s="220"/>
      <c r="F1" s="220"/>
      <c r="G1" s="220"/>
      <c r="H1" s="220"/>
      <c r="I1" s="220"/>
    </row>
    <row r="2" spans="1:9" ht="23.45">
      <c r="A2" s="135"/>
      <c r="B2" s="151"/>
      <c r="C2" s="135"/>
      <c r="D2" s="135"/>
      <c r="E2" s="135"/>
      <c r="F2" s="135"/>
      <c r="G2" s="135"/>
      <c r="H2" s="135"/>
      <c r="I2" s="135"/>
    </row>
    <row r="3" spans="1:9" ht="18.75" customHeight="1">
      <c r="A3" s="204" t="s">
        <v>108</v>
      </c>
      <c r="B3" s="204"/>
      <c r="C3" s="204"/>
      <c r="D3" s="204"/>
      <c r="E3" s="204"/>
      <c r="F3" s="204"/>
      <c r="G3" s="204"/>
      <c r="H3" s="204"/>
      <c r="I3" s="204"/>
    </row>
    <row r="4" spans="1:9" ht="18.75" customHeight="1">
      <c r="A4" s="206" t="s">
        <v>109</v>
      </c>
      <c r="B4" s="206"/>
      <c r="C4" s="206"/>
      <c r="D4" s="206"/>
      <c r="E4" s="206"/>
      <c r="F4" s="206"/>
      <c r="G4" s="206"/>
      <c r="H4" s="206"/>
      <c r="I4" s="206"/>
    </row>
    <row r="5" spans="1:9" ht="18" customHeight="1">
      <c r="A5" s="208" t="s">
        <v>110</v>
      </c>
      <c r="B5" s="208"/>
      <c r="C5" s="208"/>
      <c r="D5" s="208"/>
      <c r="E5" s="137"/>
      <c r="F5" s="137"/>
      <c r="G5" s="137"/>
      <c r="H5" s="136"/>
      <c r="I5" s="136"/>
    </row>
    <row r="6" spans="1:9" ht="17.25" customHeight="1">
      <c r="A6" s="207" t="s">
        <v>111</v>
      </c>
      <c r="B6" s="206"/>
      <c r="C6" s="206"/>
      <c r="D6" s="206"/>
      <c r="E6" s="206"/>
      <c r="F6" s="206"/>
      <c r="G6" s="206"/>
      <c r="H6" s="206"/>
      <c r="I6" s="206"/>
    </row>
    <row r="7" spans="1:9" ht="18" customHeight="1">
      <c r="A7" s="204" t="s">
        <v>112</v>
      </c>
      <c r="B7" s="204"/>
      <c r="C7" s="204"/>
      <c r="D7" s="204"/>
      <c r="E7" s="204"/>
      <c r="F7" s="204"/>
      <c r="G7" s="204"/>
      <c r="H7" s="204"/>
      <c r="I7" s="204"/>
    </row>
    <row r="8" spans="1:9" ht="19.5" customHeight="1">
      <c r="A8" s="136" t="s">
        <v>113</v>
      </c>
      <c r="B8" s="152"/>
      <c r="C8" s="136"/>
      <c r="D8" s="136"/>
      <c r="E8" s="136"/>
      <c r="F8" s="136"/>
      <c r="G8" s="136"/>
      <c r="H8" s="136"/>
      <c r="I8" s="136"/>
    </row>
    <row r="9" spans="1:9" ht="18.75" customHeight="1">
      <c r="A9" s="136" t="s">
        <v>114</v>
      </c>
      <c r="B9" s="152"/>
      <c r="C9" s="136"/>
      <c r="D9" s="136"/>
      <c r="E9" s="136"/>
      <c r="F9" s="136"/>
      <c r="G9" s="136"/>
      <c r="H9" s="136"/>
      <c r="I9" s="136"/>
    </row>
    <row r="10" spans="1:9" ht="17.25" customHeight="1">
      <c r="A10" s="136" t="s">
        <v>115</v>
      </c>
      <c r="B10" s="152"/>
      <c r="C10" s="136"/>
      <c r="D10" s="136"/>
      <c r="E10" s="136"/>
      <c r="F10" s="136"/>
      <c r="G10" s="136"/>
      <c r="H10" s="136"/>
      <c r="I10" s="136"/>
    </row>
    <row r="11" spans="1:9">
      <c r="A11" s="205"/>
      <c r="B11" s="205"/>
      <c r="C11" s="205"/>
      <c r="D11" s="205"/>
      <c r="E11" s="205"/>
      <c r="F11" s="205"/>
      <c r="G11" s="205"/>
      <c r="H11" s="205"/>
      <c r="I11" s="205"/>
    </row>
    <row r="12" spans="1:9" ht="21.75" customHeight="1">
      <c r="A12" s="3" t="s">
        <v>2</v>
      </c>
      <c r="B12" s="177" t="s">
        <v>116</v>
      </c>
      <c r="C12" s="39"/>
      <c r="D12" s="39"/>
      <c r="E12" s="39"/>
      <c r="F12" s="39"/>
      <c r="G12" s="39"/>
      <c r="H12" s="2"/>
      <c r="I12" s="140"/>
    </row>
    <row r="13" spans="1:9" ht="21" customHeight="1">
      <c r="A13" s="3" t="s">
        <v>117</v>
      </c>
      <c r="B13" s="177" t="s">
        <v>118</v>
      </c>
      <c r="C13" s="2"/>
      <c r="D13" s="2"/>
      <c r="E13" s="2"/>
      <c r="F13" s="2"/>
      <c r="G13" s="2"/>
      <c r="H13" s="2"/>
      <c r="I13" s="140"/>
    </row>
    <row r="14" spans="1:9" ht="18.75" customHeight="1">
      <c r="A14" s="3" t="s">
        <v>4</v>
      </c>
      <c r="B14" s="177" t="s">
        <v>119</v>
      </c>
      <c r="C14" s="3"/>
      <c r="D14" s="3"/>
      <c r="E14" s="3"/>
      <c r="F14" s="3"/>
      <c r="G14" s="3"/>
      <c r="H14" s="2"/>
      <c r="I14" s="140"/>
    </row>
    <row r="15" spans="1:9" ht="19.5" customHeight="1">
      <c r="A15" s="3" t="s">
        <v>5</v>
      </c>
      <c r="B15" s="177" t="s">
        <v>120</v>
      </c>
      <c r="C15" s="3"/>
      <c r="D15" s="3"/>
      <c r="E15" s="3"/>
      <c r="F15" s="3"/>
      <c r="G15" s="3"/>
      <c r="H15" s="2"/>
      <c r="I15" s="140"/>
    </row>
    <row r="16" spans="1:9" ht="22.5" customHeight="1">
      <c r="A16" s="3" t="s">
        <v>6</v>
      </c>
      <c r="B16" s="178" t="s">
        <v>121</v>
      </c>
      <c r="C16" s="3"/>
      <c r="D16" s="3"/>
      <c r="E16" s="3"/>
      <c r="F16" s="3"/>
      <c r="G16" s="3"/>
      <c r="H16" s="2"/>
      <c r="I16" s="140"/>
    </row>
    <row r="17" spans="1:9" ht="18.75" customHeight="1" thickBot="1">
      <c r="A17" s="3" t="s">
        <v>7</v>
      </c>
      <c r="B17" s="178" t="s">
        <v>122</v>
      </c>
      <c r="C17" s="3"/>
      <c r="D17" s="3"/>
      <c r="E17" s="3"/>
      <c r="F17" s="3"/>
      <c r="G17" s="3"/>
      <c r="H17" s="2"/>
      <c r="I17" s="140"/>
    </row>
    <row r="18" spans="1:9" ht="21" customHeight="1" thickBot="1">
      <c r="A18" s="3" t="s">
        <v>8</v>
      </c>
      <c r="B18" s="153"/>
      <c r="C18" s="3"/>
      <c r="D18" s="3"/>
      <c r="E18" s="3"/>
      <c r="F18" s="3"/>
      <c r="G18" s="3"/>
      <c r="H18" s="2"/>
      <c r="I18" s="140"/>
    </row>
    <row r="19" spans="1:9">
      <c r="A19" s="1"/>
      <c r="B19" s="154"/>
      <c r="C19" s="1"/>
      <c r="D19" s="1"/>
      <c r="E19" s="1"/>
      <c r="F19" s="1"/>
      <c r="H19" s="1"/>
      <c r="I19" s="11"/>
    </row>
    <row r="20" spans="1:9" ht="32.25" customHeight="1">
      <c r="A20" s="129" t="s">
        <v>9</v>
      </c>
      <c r="B20" s="155" t="s">
        <v>10</v>
      </c>
      <c r="C20" s="104" t="s">
        <v>11</v>
      </c>
      <c r="D20" s="128" t="s">
        <v>12</v>
      </c>
      <c r="E20" s="128" t="s">
        <v>13</v>
      </c>
      <c r="F20" s="125" t="s">
        <v>14</v>
      </c>
      <c r="G20" s="114" t="s">
        <v>15</v>
      </c>
      <c r="H20" s="8" t="s">
        <v>16</v>
      </c>
      <c r="I20" s="203" t="s">
        <v>41</v>
      </c>
    </row>
    <row r="21" spans="1:9" ht="17.25" customHeight="1">
      <c r="A21" s="192"/>
      <c r="B21" s="216" t="s">
        <v>18</v>
      </c>
      <c r="C21" s="35" t="s">
        <v>19</v>
      </c>
      <c r="D21" s="35" t="s">
        <v>19</v>
      </c>
      <c r="E21" s="35" t="s">
        <v>19</v>
      </c>
      <c r="F21" s="35" t="s">
        <v>19</v>
      </c>
      <c r="G21" s="35" t="s">
        <v>19</v>
      </c>
      <c r="H21" s="35" t="s">
        <v>19</v>
      </c>
      <c r="I21" s="203"/>
    </row>
    <row r="22" spans="1:9" ht="18.75" customHeight="1">
      <c r="A22" s="193"/>
      <c r="B22" s="216"/>
      <c r="C22" s="36" t="s">
        <v>20</v>
      </c>
      <c r="D22" s="36" t="s">
        <v>20</v>
      </c>
      <c r="E22" s="36" t="s">
        <v>20</v>
      </c>
      <c r="F22" s="36" t="s">
        <v>20</v>
      </c>
      <c r="G22" s="36" t="s">
        <v>20</v>
      </c>
      <c r="H22" s="36" t="s">
        <v>20</v>
      </c>
      <c r="I22" s="203"/>
    </row>
    <row r="23" spans="1:9">
      <c r="A23" s="179" t="s">
        <v>123</v>
      </c>
      <c r="B23" s="180"/>
      <c r="C23" s="180"/>
      <c r="D23" s="180"/>
      <c r="E23" s="180"/>
      <c r="F23" s="180"/>
      <c r="G23" s="180"/>
      <c r="H23" s="180"/>
      <c r="I23" s="181"/>
    </row>
    <row r="24" spans="1:9">
      <c r="A24" s="138" t="s">
        <v>21</v>
      </c>
      <c r="B24" s="150"/>
      <c r="C24" s="131"/>
      <c r="D24" s="131"/>
      <c r="E24" s="131"/>
      <c r="F24" s="131"/>
      <c r="G24" s="131"/>
      <c r="H24" s="131"/>
      <c r="I24" s="132"/>
    </row>
    <row r="25" spans="1:9">
      <c r="A25" s="16" t="s">
        <v>22</v>
      </c>
      <c r="B25" s="156" t="s">
        <v>124</v>
      </c>
      <c r="C25" s="105">
        <v>1000</v>
      </c>
      <c r="D25" s="86"/>
      <c r="E25" s="86"/>
      <c r="F25" s="116"/>
      <c r="G25" s="95"/>
      <c r="H25" s="32">
        <f t="shared" ref="H25:H27" si="0">D25+F25+G25</f>
        <v>0</v>
      </c>
      <c r="I25" s="167" t="s">
        <v>125</v>
      </c>
    </row>
    <row r="26" spans="1:9">
      <c r="A26" s="16" t="s">
        <v>23</v>
      </c>
      <c r="B26" s="157"/>
      <c r="C26" s="105"/>
      <c r="D26" s="86"/>
      <c r="E26" s="86"/>
      <c r="F26" s="116"/>
      <c r="G26" s="95"/>
      <c r="H26" s="32">
        <f t="shared" si="0"/>
        <v>0</v>
      </c>
      <c r="I26" s="15"/>
    </row>
    <row r="27" spans="1:9">
      <c r="A27" s="16" t="s">
        <v>126</v>
      </c>
      <c r="B27" s="157"/>
      <c r="C27" s="105"/>
      <c r="D27" s="86"/>
      <c r="E27" s="86"/>
      <c r="F27" s="116"/>
      <c r="G27" s="95"/>
      <c r="H27" s="32">
        <f t="shared" si="0"/>
        <v>0</v>
      </c>
      <c r="I27" s="15"/>
    </row>
    <row r="28" spans="1:9">
      <c r="A28" s="138" t="s">
        <v>25</v>
      </c>
      <c r="B28" s="150"/>
      <c r="C28" s="131"/>
      <c r="D28" s="131"/>
      <c r="E28" s="131"/>
      <c r="F28" s="131"/>
      <c r="G28" s="131"/>
      <c r="H28" s="131"/>
      <c r="I28" s="132"/>
    </row>
    <row r="29" spans="1:9">
      <c r="A29" s="5" t="s">
        <v>127</v>
      </c>
      <c r="B29" s="158"/>
      <c r="C29" s="105"/>
      <c r="D29" s="87"/>
      <c r="E29" s="87"/>
      <c r="F29" s="117"/>
      <c r="G29" s="96"/>
      <c r="H29" s="32">
        <f t="shared" ref="H29:H32" si="1">D29+F29+G29</f>
        <v>0</v>
      </c>
      <c r="I29" s="167" t="s">
        <v>125</v>
      </c>
    </row>
    <row r="30" spans="1:9">
      <c r="A30" s="5" t="s">
        <v>26</v>
      </c>
      <c r="B30" s="156" t="s">
        <v>128</v>
      </c>
      <c r="C30" s="105">
        <v>1000</v>
      </c>
      <c r="D30" s="87"/>
      <c r="E30" s="87"/>
      <c r="F30" s="117"/>
      <c r="G30" s="96"/>
      <c r="H30" s="32">
        <f t="shared" si="1"/>
        <v>0</v>
      </c>
      <c r="I30" s="167"/>
    </row>
    <row r="31" spans="1:9">
      <c r="A31" s="5" t="s">
        <v>27</v>
      </c>
      <c r="B31" s="158"/>
      <c r="C31" s="105"/>
      <c r="D31" s="87"/>
      <c r="E31" s="87"/>
      <c r="F31" s="117"/>
      <c r="G31" s="96"/>
      <c r="H31" s="32">
        <f t="shared" si="1"/>
        <v>0</v>
      </c>
      <c r="I31" s="167"/>
    </row>
    <row r="32" spans="1:9">
      <c r="A32" s="1" t="s">
        <v>126</v>
      </c>
      <c r="B32" s="158"/>
      <c r="C32" s="105"/>
      <c r="D32" s="87"/>
      <c r="E32" s="87"/>
      <c r="F32" s="117"/>
      <c r="G32" s="96"/>
      <c r="H32" s="32">
        <f t="shared" si="1"/>
        <v>0</v>
      </c>
      <c r="I32" s="167"/>
    </row>
    <row r="33" spans="1:9">
      <c r="A33" s="182" t="s">
        <v>29</v>
      </c>
      <c r="B33" s="183"/>
      <c r="C33" s="183"/>
      <c r="D33" s="183"/>
      <c r="E33" s="183"/>
      <c r="F33" s="183"/>
      <c r="G33" s="183"/>
      <c r="H33" s="183"/>
      <c r="I33" s="184"/>
    </row>
    <row r="34" spans="1:9">
      <c r="A34" s="5" t="s">
        <v>127</v>
      </c>
      <c r="B34" s="158"/>
      <c r="C34" s="105"/>
      <c r="D34" s="87"/>
      <c r="E34" s="87"/>
      <c r="F34" s="117"/>
      <c r="G34" s="96"/>
      <c r="H34" s="32">
        <f t="shared" ref="H34:H37" si="2">D34+F34+G34</f>
        <v>0</v>
      </c>
      <c r="I34" s="167"/>
    </row>
    <row r="35" spans="1:9">
      <c r="A35" s="5" t="s">
        <v>26</v>
      </c>
      <c r="B35" s="156" t="s">
        <v>129</v>
      </c>
      <c r="C35" s="105">
        <v>1000</v>
      </c>
      <c r="D35" s="87"/>
      <c r="E35" s="87"/>
      <c r="F35" s="117"/>
      <c r="G35" s="96"/>
      <c r="H35" s="32">
        <f t="shared" si="2"/>
        <v>0</v>
      </c>
      <c r="I35" s="167" t="s">
        <v>125</v>
      </c>
    </row>
    <row r="36" spans="1:9">
      <c r="A36" s="5" t="s">
        <v>30</v>
      </c>
      <c r="B36" s="158"/>
      <c r="C36" s="105"/>
      <c r="D36" s="87"/>
      <c r="E36" s="87"/>
      <c r="F36" s="117"/>
      <c r="G36" s="96"/>
      <c r="H36" s="32">
        <f t="shared" si="2"/>
        <v>0</v>
      </c>
      <c r="I36" s="167"/>
    </row>
    <row r="37" spans="1:9">
      <c r="A37" s="5" t="s">
        <v>126</v>
      </c>
      <c r="B37" s="158"/>
      <c r="C37" s="105"/>
      <c r="D37" s="87"/>
      <c r="E37" s="87"/>
      <c r="F37" s="117"/>
      <c r="G37" s="96"/>
      <c r="H37" s="32">
        <f t="shared" si="2"/>
        <v>0</v>
      </c>
      <c r="I37" s="167"/>
    </row>
    <row r="38" spans="1:9">
      <c r="A38" s="182" t="s">
        <v>31</v>
      </c>
      <c r="B38" s="183"/>
      <c r="C38" s="183"/>
      <c r="D38" s="183"/>
      <c r="E38" s="183"/>
      <c r="F38" s="183"/>
      <c r="G38" s="183"/>
      <c r="H38" s="183"/>
      <c r="I38" s="184"/>
    </row>
    <row r="39" spans="1:9" ht="15.75" customHeight="1">
      <c r="A39" s="217" t="s">
        <v>130</v>
      </c>
      <c r="B39" s="218"/>
      <c r="C39" s="106">
        <v>250</v>
      </c>
      <c r="D39" s="88"/>
      <c r="E39" s="88"/>
      <c r="F39" s="118"/>
      <c r="G39" s="97"/>
      <c r="H39" s="32">
        <f t="shared" ref="H39" si="3">D39+F39+G39</f>
        <v>0</v>
      </c>
      <c r="I39" s="167" t="s">
        <v>131</v>
      </c>
    </row>
    <row r="40" spans="1:9">
      <c r="A40" s="182" t="s">
        <v>32</v>
      </c>
      <c r="B40" s="183"/>
      <c r="C40" s="183"/>
      <c r="D40" s="183"/>
      <c r="E40" s="183"/>
      <c r="F40" s="183"/>
      <c r="G40" s="183"/>
      <c r="H40" s="183"/>
      <c r="I40" s="184"/>
    </row>
    <row r="41" spans="1:9">
      <c r="A41" s="194"/>
      <c r="B41" s="195"/>
      <c r="C41" s="106"/>
      <c r="D41" s="88"/>
      <c r="E41" s="88"/>
      <c r="F41" s="118"/>
      <c r="G41" s="97"/>
      <c r="H41" s="32">
        <f t="shared" ref="H41" si="4">D41+F41+G41</f>
        <v>0</v>
      </c>
      <c r="I41" s="167"/>
    </row>
    <row r="42" spans="1:9">
      <c r="A42" s="182" t="s">
        <v>33</v>
      </c>
      <c r="B42" s="183"/>
      <c r="C42" s="183"/>
      <c r="D42" s="183"/>
      <c r="E42" s="183"/>
      <c r="F42" s="183"/>
      <c r="G42" s="183"/>
      <c r="H42" s="183"/>
      <c r="I42" s="184"/>
    </row>
    <row r="43" spans="1:9">
      <c r="A43" s="5" t="s">
        <v>34</v>
      </c>
      <c r="B43" s="158"/>
      <c r="C43" s="105"/>
      <c r="D43" s="87"/>
      <c r="E43" s="87"/>
      <c r="F43" s="117"/>
      <c r="G43" s="96"/>
      <c r="H43" s="32">
        <f t="shared" ref="H43:H46" si="5">D43+F43+G43</f>
        <v>0</v>
      </c>
      <c r="I43" s="167"/>
    </row>
    <row r="44" spans="1:9">
      <c r="A44" s="5" t="s">
        <v>132</v>
      </c>
      <c r="B44" s="158"/>
      <c r="C44" s="105"/>
      <c r="D44" s="87"/>
      <c r="E44" s="87"/>
      <c r="F44" s="117"/>
      <c r="G44" s="96"/>
      <c r="H44" s="32">
        <f t="shared" si="5"/>
        <v>0</v>
      </c>
      <c r="I44" s="167"/>
    </row>
    <row r="45" spans="1:9">
      <c r="A45" s="5" t="s">
        <v>133</v>
      </c>
      <c r="B45" s="159"/>
      <c r="C45" s="105"/>
      <c r="D45" s="87"/>
      <c r="E45" s="87"/>
      <c r="F45" s="117"/>
      <c r="G45" s="96"/>
      <c r="H45" s="32">
        <f t="shared" si="5"/>
        <v>0</v>
      </c>
      <c r="I45" s="167"/>
    </row>
    <row r="46" spans="1:9">
      <c r="A46" s="14" t="s">
        <v>35</v>
      </c>
      <c r="B46" s="156" t="s">
        <v>134</v>
      </c>
      <c r="C46" s="106">
        <v>250</v>
      </c>
      <c r="D46" s="87"/>
      <c r="E46" s="87"/>
      <c r="F46" s="117"/>
      <c r="G46" s="96"/>
      <c r="H46" s="32">
        <f t="shared" si="5"/>
        <v>0</v>
      </c>
      <c r="I46" s="168"/>
    </row>
    <row r="47" spans="1:9" ht="15" customHeight="1">
      <c r="A47" s="182" t="s">
        <v>135</v>
      </c>
      <c r="B47" s="183"/>
      <c r="C47" s="183"/>
      <c r="D47" s="183"/>
      <c r="E47" s="183"/>
      <c r="F47" s="183"/>
      <c r="G47" s="183"/>
      <c r="H47" s="183"/>
      <c r="I47" s="184"/>
    </row>
    <row r="48" spans="1:9">
      <c r="A48" s="212"/>
      <c r="B48" s="213"/>
      <c r="C48" s="106"/>
      <c r="D48" s="88"/>
      <c r="E48" s="88"/>
      <c r="F48" s="118"/>
      <c r="G48" s="97"/>
      <c r="H48" s="32">
        <f t="shared" ref="H48" si="6">D48+F48+G48</f>
        <v>0</v>
      </c>
      <c r="I48" s="167"/>
    </row>
    <row r="49" spans="1:9">
      <c r="A49" s="198" t="s">
        <v>37</v>
      </c>
      <c r="B49" s="198"/>
      <c r="C49" s="10"/>
      <c r="D49" s="10"/>
      <c r="E49" s="10"/>
      <c r="F49" s="10"/>
      <c r="G49" s="10"/>
      <c r="H49" s="9"/>
      <c r="I49" s="140"/>
    </row>
    <row r="50" spans="1:9">
      <c r="A50" s="199"/>
      <c r="B50" s="199"/>
      <c r="C50" s="107">
        <f t="shared" ref="C50:G50" si="7">SUM(C25:C48)</f>
        <v>3500</v>
      </c>
      <c r="D50" s="89">
        <f t="shared" si="7"/>
        <v>0</v>
      </c>
      <c r="E50" s="89">
        <f>SUM(E25:E48)</f>
        <v>0</v>
      </c>
      <c r="F50" s="119">
        <f t="shared" si="7"/>
        <v>0</v>
      </c>
      <c r="G50" s="98">
        <f t="shared" si="7"/>
        <v>0</v>
      </c>
      <c r="H50" s="32">
        <f t="shared" ref="H50" si="8">D50+F50+G50</f>
        <v>0</v>
      </c>
      <c r="I50" s="140"/>
    </row>
    <row r="51" spans="1:9">
      <c r="A51" s="40"/>
      <c r="B51" s="160"/>
      <c r="C51" s="10"/>
      <c r="D51" s="10"/>
      <c r="E51" s="10"/>
      <c r="F51" s="10"/>
      <c r="G51" s="10"/>
      <c r="H51" s="13"/>
      <c r="I51" s="140"/>
    </row>
    <row r="52" spans="1:9" ht="29.25" customHeight="1">
      <c r="A52" s="192" t="s">
        <v>38</v>
      </c>
      <c r="B52" s="155" t="s">
        <v>10</v>
      </c>
      <c r="C52" s="108" t="s">
        <v>11</v>
      </c>
      <c r="D52" s="128" t="s">
        <v>39</v>
      </c>
      <c r="E52" s="128" t="s">
        <v>136</v>
      </c>
      <c r="F52" s="125" t="s">
        <v>137</v>
      </c>
      <c r="G52" s="114" t="s">
        <v>138</v>
      </c>
      <c r="H52" s="130" t="s">
        <v>40</v>
      </c>
      <c r="I52" s="215" t="s">
        <v>41</v>
      </c>
    </row>
    <row r="53" spans="1:9">
      <c r="A53" s="196"/>
      <c r="B53" s="216" t="s">
        <v>18</v>
      </c>
      <c r="C53" s="35" t="s">
        <v>19</v>
      </c>
      <c r="D53" s="35" t="s">
        <v>19</v>
      </c>
      <c r="E53" s="35" t="s">
        <v>19</v>
      </c>
      <c r="F53" s="35" t="s">
        <v>19</v>
      </c>
      <c r="G53" s="35" t="s">
        <v>19</v>
      </c>
      <c r="H53" s="35" t="s">
        <v>19</v>
      </c>
      <c r="I53" s="215"/>
    </row>
    <row r="54" spans="1:9">
      <c r="A54" s="197"/>
      <c r="B54" s="219"/>
      <c r="C54" s="84" t="s">
        <v>42</v>
      </c>
      <c r="D54" s="84" t="s">
        <v>42</v>
      </c>
      <c r="E54" s="84" t="s">
        <v>42</v>
      </c>
      <c r="F54" s="84" t="s">
        <v>42</v>
      </c>
      <c r="G54" s="84" t="s">
        <v>42</v>
      </c>
      <c r="H54" s="84" t="s">
        <v>42</v>
      </c>
      <c r="I54" s="215"/>
    </row>
    <row r="55" spans="1:9" ht="18.75" customHeight="1">
      <c r="A55" s="83" t="s">
        <v>43</v>
      </c>
      <c r="B55" s="161"/>
      <c r="C55" s="200"/>
      <c r="D55" s="201"/>
      <c r="E55" s="201"/>
      <c r="F55" s="201"/>
      <c r="G55" s="201"/>
      <c r="H55" s="202"/>
      <c r="I55" s="169"/>
    </row>
    <row r="56" spans="1:9">
      <c r="A56" s="17" t="s">
        <v>139</v>
      </c>
      <c r="B56" s="162"/>
      <c r="C56" s="34"/>
      <c r="D56" s="34"/>
      <c r="E56" s="34"/>
      <c r="F56" s="34"/>
      <c r="G56" s="34"/>
      <c r="H56" s="34"/>
      <c r="I56" s="19"/>
    </row>
    <row r="57" spans="1:9">
      <c r="A57" s="20" t="s">
        <v>45</v>
      </c>
      <c r="B57" s="163" t="s">
        <v>140</v>
      </c>
      <c r="C57" s="109">
        <v>2000</v>
      </c>
      <c r="D57" s="90"/>
      <c r="E57" s="90"/>
      <c r="F57" s="120"/>
      <c r="G57" s="99"/>
      <c r="H57" s="32">
        <f t="shared" ref="H57:H59" si="9">D57+F57+G57</f>
        <v>0</v>
      </c>
      <c r="I57" s="170"/>
    </row>
    <row r="58" spans="1:9">
      <c r="A58" s="20" t="s">
        <v>46</v>
      </c>
      <c r="B58" s="163"/>
      <c r="C58" s="109"/>
      <c r="D58" s="90"/>
      <c r="E58" s="90"/>
      <c r="F58" s="120"/>
      <c r="G58" s="99"/>
      <c r="H58" s="32">
        <f t="shared" si="9"/>
        <v>0</v>
      </c>
      <c r="I58" s="171"/>
    </row>
    <row r="59" spans="1:9">
      <c r="A59" s="20" t="s">
        <v>126</v>
      </c>
      <c r="B59" s="163"/>
      <c r="C59" s="109"/>
      <c r="D59" s="90"/>
      <c r="E59" s="90"/>
      <c r="F59" s="120"/>
      <c r="G59" s="99"/>
      <c r="H59" s="32">
        <f t="shared" si="9"/>
        <v>0</v>
      </c>
      <c r="I59" s="170"/>
    </row>
    <row r="60" spans="1:9">
      <c r="A60" s="23" t="s">
        <v>47</v>
      </c>
      <c r="B60" s="164"/>
      <c r="C60" s="24"/>
      <c r="D60" s="24"/>
      <c r="E60" s="24"/>
      <c r="F60" s="24"/>
      <c r="G60" s="24"/>
      <c r="H60" s="24"/>
      <c r="I60" s="25"/>
    </row>
    <row r="61" spans="1:9">
      <c r="A61" s="20" t="s">
        <v>141</v>
      </c>
      <c r="B61" s="165" t="s">
        <v>142</v>
      </c>
      <c r="C61" s="109">
        <v>500</v>
      </c>
      <c r="D61" s="90"/>
      <c r="E61" s="90"/>
      <c r="F61" s="120"/>
      <c r="G61" s="99"/>
      <c r="H61" s="32">
        <f t="shared" ref="H61:H63" si="10">D61+F61+G61</f>
        <v>0</v>
      </c>
      <c r="I61" s="172"/>
    </row>
    <row r="62" spans="1:9">
      <c r="A62" s="20" t="s">
        <v>50</v>
      </c>
      <c r="B62" s="165"/>
      <c r="C62" s="109"/>
      <c r="D62" s="90"/>
      <c r="E62" s="90"/>
      <c r="F62" s="120"/>
      <c r="G62" s="99"/>
      <c r="H62" s="32">
        <f t="shared" si="10"/>
        <v>0</v>
      </c>
      <c r="I62" s="172"/>
    </row>
    <row r="63" spans="1:9">
      <c r="A63" s="20" t="s">
        <v>143</v>
      </c>
      <c r="B63" s="163"/>
      <c r="C63" s="109"/>
      <c r="D63" s="90"/>
      <c r="E63" s="90"/>
      <c r="F63" s="120"/>
      <c r="G63" s="99"/>
      <c r="H63" s="32">
        <f t="shared" si="10"/>
        <v>0</v>
      </c>
      <c r="I63" s="173"/>
    </row>
    <row r="64" spans="1:9">
      <c r="A64" s="23" t="s">
        <v>51</v>
      </c>
      <c r="B64" s="164"/>
      <c r="C64" s="24"/>
      <c r="D64" s="24"/>
      <c r="E64" s="24"/>
      <c r="F64" s="24"/>
      <c r="G64" s="24"/>
      <c r="H64" s="24"/>
      <c r="I64" s="25"/>
    </row>
    <row r="65" spans="1:9">
      <c r="A65" s="20" t="s">
        <v>52</v>
      </c>
      <c r="B65" s="163"/>
      <c r="C65" s="110"/>
      <c r="D65" s="90"/>
      <c r="E65" s="90"/>
      <c r="F65" s="120"/>
      <c r="G65" s="99"/>
      <c r="H65" s="32">
        <f t="shared" ref="H65:H67" si="11">D65+F65+G65</f>
        <v>0</v>
      </c>
      <c r="I65" s="174"/>
    </row>
    <row r="66" spans="1:9">
      <c r="A66" s="20" t="s">
        <v>53</v>
      </c>
      <c r="B66" s="163"/>
      <c r="C66" s="110"/>
      <c r="D66" s="90"/>
      <c r="E66" s="90"/>
      <c r="F66" s="120"/>
      <c r="G66" s="99"/>
      <c r="H66" s="32">
        <f t="shared" si="11"/>
        <v>0</v>
      </c>
      <c r="I66" s="174"/>
    </row>
    <row r="67" spans="1:9">
      <c r="A67" s="20" t="s">
        <v>126</v>
      </c>
      <c r="B67" s="163"/>
      <c r="C67" s="110"/>
      <c r="D67" s="90"/>
      <c r="E67" s="90"/>
      <c r="F67" s="120"/>
      <c r="G67" s="99"/>
      <c r="H67" s="32">
        <f t="shared" si="11"/>
        <v>0</v>
      </c>
      <c r="I67" s="174"/>
    </row>
    <row r="68" spans="1:9">
      <c r="A68" s="23" t="s">
        <v>54</v>
      </c>
      <c r="B68" s="164"/>
      <c r="C68" s="24"/>
      <c r="D68" s="24"/>
      <c r="E68" s="24"/>
      <c r="F68" s="24"/>
      <c r="G68" s="24"/>
      <c r="H68" s="24"/>
      <c r="I68" s="25"/>
    </row>
    <row r="69" spans="1:9">
      <c r="A69" s="20" t="s">
        <v>144</v>
      </c>
      <c r="B69" s="163" t="s">
        <v>145</v>
      </c>
      <c r="C69" s="110">
        <v>500</v>
      </c>
      <c r="D69" s="91"/>
      <c r="E69" s="91"/>
      <c r="F69" s="121"/>
      <c r="G69" s="100"/>
      <c r="H69" s="32">
        <f t="shared" ref="H69:H70" si="12">D69+F69+G69</f>
        <v>0</v>
      </c>
      <c r="I69" s="174"/>
    </row>
    <row r="70" spans="1:9">
      <c r="A70" s="20"/>
      <c r="B70" s="163"/>
      <c r="C70" s="110"/>
      <c r="D70" s="91"/>
      <c r="E70" s="91"/>
      <c r="F70" s="121"/>
      <c r="G70" s="100"/>
      <c r="H70" s="32">
        <f t="shared" si="12"/>
        <v>0</v>
      </c>
      <c r="I70" s="174"/>
    </row>
    <row r="71" spans="1:9">
      <c r="A71" s="189" t="s">
        <v>55</v>
      </c>
      <c r="B71" s="189"/>
      <c r="C71" s="191"/>
      <c r="D71" s="191"/>
      <c r="E71" s="191"/>
      <c r="F71" s="191"/>
      <c r="G71" s="191"/>
      <c r="H71" s="191"/>
      <c r="I71" s="191"/>
    </row>
    <row r="72" spans="1:9">
      <c r="A72" s="187"/>
      <c r="B72" s="187"/>
      <c r="C72" s="111">
        <f t="shared" ref="C72:G72" si="13">SUM(C57:C70)</f>
        <v>3000</v>
      </c>
      <c r="D72" s="92">
        <f t="shared" si="13"/>
        <v>0</v>
      </c>
      <c r="E72" s="92">
        <f>SUM(E57:E70)</f>
        <v>0</v>
      </c>
      <c r="F72" s="122">
        <f t="shared" si="13"/>
        <v>0</v>
      </c>
      <c r="G72" s="101">
        <f t="shared" si="13"/>
        <v>0</v>
      </c>
      <c r="H72" s="32">
        <f t="shared" ref="H72" si="14">D72+F72+G72</f>
        <v>0</v>
      </c>
      <c r="I72" s="175"/>
    </row>
    <row r="73" spans="1:9">
      <c r="A73" s="31"/>
      <c r="B73" s="160"/>
      <c r="C73" s="10"/>
      <c r="D73" s="10"/>
      <c r="E73" s="10"/>
      <c r="F73" s="10"/>
      <c r="G73" s="10"/>
      <c r="H73" s="13"/>
      <c r="I73" s="136"/>
    </row>
    <row r="74" spans="1:9" ht="30" customHeight="1">
      <c r="A74" s="192" t="s">
        <v>56</v>
      </c>
      <c r="B74" s="155" t="s">
        <v>10</v>
      </c>
      <c r="C74" s="108" t="s">
        <v>11</v>
      </c>
      <c r="D74" s="128" t="s">
        <v>39</v>
      </c>
      <c r="E74" s="128" t="s">
        <v>136</v>
      </c>
      <c r="F74" s="125" t="s">
        <v>137</v>
      </c>
      <c r="G74" s="114" t="s">
        <v>138</v>
      </c>
      <c r="H74" s="130" t="s">
        <v>40</v>
      </c>
      <c r="I74" s="215" t="s">
        <v>41</v>
      </c>
    </row>
    <row r="75" spans="1:9">
      <c r="A75" s="192"/>
      <c r="B75" s="216" t="s">
        <v>18</v>
      </c>
      <c r="C75" s="35" t="s">
        <v>19</v>
      </c>
      <c r="D75" s="35" t="s">
        <v>19</v>
      </c>
      <c r="E75" s="35" t="s">
        <v>19</v>
      </c>
      <c r="F75" s="35" t="s">
        <v>19</v>
      </c>
      <c r="G75" s="35" t="s">
        <v>19</v>
      </c>
      <c r="H75" s="35" t="s">
        <v>19</v>
      </c>
      <c r="I75" s="215"/>
    </row>
    <row r="76" spans="1:9">
      <c r="A76" s="193"/>
      <c r="B76" s="216"/>
      <c r="C76" s="36" t="s">
        <v>42</v>
      </c>
      <c r="D76" s="36" t="s">
        <v>42</v>
      </c>
      <c r="E76" s="36" t="s">
        <v>42</v>
      </c>
      <c r="F76" s="36" t="s">
        <v>42</v>
      </c>
      <c r="G76" s="36" t="s">
        <v>42</v>
      </c>
      <c r="H76" s="36" t="s">
        <v>42</v>
      </c>
      <c r="I76" s="215"/>
    </row>
    <row r="77" spans="1:9">
      <c r="A77" s="17" t="s">
        <v>146</v>
      </c>
      <c r="B77" s="166"/>
      <c r="C77" s="18"/>
      <c r="D77" s="18"/>
      <c r="E77" s="18"/>
      <c r="F77" s="18"/>
      <c r="G77" s="18"/>
      <c r="H77" s="18"/>
      <c r="I77" s="19"/>
    </row>
    <row r="78" spans="1:9">
      <c r="A78" s="20" t="s">
        <v>58</v>
      </c>
      <c r="B78" s="163"/>
      <c r="C78" s="112"/>
      <c r="D78" s="90"/>
      <c r="E78" s="90"/>
      <c r="F78" s="120"/>
      <c r="G78" s="99"/>
      <c r="H78" s="32">
        <f>D78+F78+G78</f>
        <v>0</v>
      </c>
      <c r="I78" s="170"/>
    </row>
    <row r="79" spans="1:9">
      <c r="A79" s="20" t="s">
        <v>59</v>
      </c>
      <c r="B79" s="163" t="s">
        <v>147</v>
      </c>
      <c r="C79" s="112">
        <v>500</v>
      </c>
      <c r="D79" s="90"/>
      <c r="E79" s="90"/>
      <c r="F79" s="120"/>
      <c r="G79" s="99"/>
      <c r="H79" s="32">
        <f t="shared" ref="H79:H100" si="15">D79+F79+G79</f>
        <v>0</v>
      </c>
      <c r="I79" s="171"/>
    </row>
    <row r="80" spans="1:9">
      <c r="A80" s="20" t="s">
        <v>60</v>
      </c>
      <c r="B80" s="163"/>
      <c r="C80" s="112"/>
      <c r="D80" s="90"/>
      <c r="E80" s="90"/>
      <c r="F80" s="120"/>
      <c r="G80" s="99"/>
      <c r="H80" s="32">
        <f t="shared" si="15"/>
        <v>0</v>
      </c>
      <c r="I80" s="170"/>
    </row>
    <row r="81" spans="1:9">
      <c r="A81" s="20" t="s">
        <v>126</v>
      </c>
      <c r="B81" s="163"/>
      <c r="C81" s="112"/>
      <c r="D81" s="90"/>
      <c r="E81" s="90"/>
      <c r="F81" s="120"/>
      <c r="G81" s="99"/>
      <c r="H81" s="32">
        <f t="shared" si="15"/>
        <v>0</v>
      </c>
      <c r="I81" s="170"/>
    </row>
    <row r="82" spans="1:9">
      <c r="A82" s="30" t="s">
        <v>61</v>
      </c>
      <c r="B82" s="163"/>
      <c r="C82" s="112"/>
      <c r="D82" s="90"/>
      <c r="E82" s="90"/>
      <c r="F82" s="120"/>
      <c r="G82" s="99"/>
      <c r="H82" s="32">
        <f t="shared" si="15"/>
        <v>0</v>
      </c>
      <c r="I82" s="170"/>
    </row>
    <row r="83" spans="1:9">
      <c r="A83" s="30" t="s">
        <v>148</v>
      </c>
      <c r="B83" s="163"/>
      <c r="C83" s="112"/>
      <c r="D83" s="90"/>
      <c r="E83" s="90"/>
      <c r="F83" s="120"/>
      <c r="G83" s="99"/>
      <c r="H83" s="32">
        <f t="shared" si="15"/>
        <v>0</v>
      </c>
      <c r="I83" s="170"/>
    </row>
    <row r="84" spans="1:9">
      <c r="A84" s="23" t="s">
        <v>62</v>
      </c>
      <c r="B84" s="164"/>
      <c r="C84" s="24"/>
      <c r="D84" s="24"/>
      <c r="E84" s="24"/>
      <c r="F84" s="24"/>
      <c r="G84" s="24"/>
      <c r="H84" s="24"/>
      <c r="I84" s="25"/>
    </row>
    <row r="85" spans="1:9">
      <c r="A85" s="20" t="s">
        <v>149</v>
      </c>
      <c r="B85" s="163" t="s">
        <v>150</v>
      </c>
      <c r="C85" s="112"/>
      <c r="D85" s="90"/>
      <c r="E85" s="90"/>
      <c r="F85" s="120"/>
      <c r="G85" s="99"/>
      <c r="H85" s="32">
        <f t="shared" si="15"/>
        <v>0</v>
      </c>
      <c r="I85" s="170"/>
    </row>
    <row r="86" spans="1:9">
      <c r="A86" s="20" t="s">
        <v>64</v>
      </c>
      <c r="B86" s="163" t="s">
        <v>151</v>
      </c>
      <c r="C86" s="112">
        <v>500</v>
      </c>
      <c r="D86" s="90"/>
      <c r="E86" s="90"/>
      <c r="F86" s="120"/>
      <c r="G86" s="99"/>
      <c r="H86" s="32">
        <f t="shared" si="15"/>
        <v>0</v>
      </c>
      <c r="I86" s="170"/>
    </row>
    <row r="87" spans="1:9">
      <c r="A87" s="20" t="s">
        <v>65</v>
      </c>
      <c r="B87" s="163"/>
      <c r="C87" s="112"/>
      <c r="D87" s="90"/>
      <c r="E87" s="90"/>
      <c r="F87" s="120"/>
      <c r="G87" s="99"/>
      <c r="H87" s="32">
        <f t="shared" si="15"/>
        <v>0</v>
      </c>
      <c r="I87" s="170"/>
    </row>
    <row r="88" spans="1:9">
      <c r="A88" s="20" t="s">
        <v>143</v>
      </c>
      <c r="B88" s="163"/>
      <c r="C88" s="112"/>
      <c r="D88" s="90"/>
      <c r="E88" s="90"/>
      <c r="F88" s="120"/>
      <c r="G88" s="99"/>
      <c r="H88" s="32">
        <f t="shared" si="15"/>
        <v>0</v>
      </c>
      <c r="I88" s="170"/>
    </row>
    <row r="89" spans="1:9">
      <c r="A89" s="20" t="s">
        <v>69</v>
      </c>
      <c r="B89" s="163" t="s">
        <v>152</v>
      </c>
      <c r="C89" s="112">
        <v>500</v>
      </c>
      <c r="D89" s="90"/>
      <c r="E89" s="90"/>
      <c r="F89" s="120"/>
      <c r="G89" s="99"/>
      <c r="H89" s="32">
        <f t="shared" si="15"/>
        <v>0</v>
      </c>
      <c r="I89" s="170"/>
    </row>
    <row r="90" spans="1:9">
      <c r="A90" s="20" t="s">
        <v>70</v>
      </c>
      <c r="B90" s="163"/>
      <c r="C90" s="112"/>
      <c r="D90" s="90"/>
      <c r="E90" s="90"/>
      <c r="F90" s="120"/>
      <c r="G90" s="99"/>
      <c r="H90" s="32">
        <f t="shared" si="15"/>
        <v>0</v>
      </c>
      <c r="I90" s="170"/>
    </row>
    <row r="91" spans="1:9">
      <c r="A91" s="20" t="s">
        <v>153</v>
      </c>
      <c r="B91" s="163"/>
      <c r="C91" s="112"/>
      <c r="D91" s="90"/>
      <c r="E91" s="90"/>
      <c r="F91" s="120"/>
      <c r="G91" s="99"/>
      <c r="H91" s="32">
        <f t="shared" si="15"/>
        <v>0</v>
      </c>
      <c r="I91" s="170"/>
    </row>
    <row r="92" spans="1:9">
      <c r="A92" s="26" t="s">
        <v>154</v>
      </c>
      <c r="B92" s="163"/>
      <c r="C92" s="112"/>
      <c r="D92" s="90"/>
      <c r="E92" s="90"/>
      <c r="F92" s="120"/>
      <c r="G92" s="99"/>
      <c r="H92" s="32">
        <f t="shared" si="15"/>
        <v>0</v>
      </c>
      <c r="I92" s="173"/>
    </row>
    <row r="93" spans="1:9">
      <c r="A93" s="26" t="s">
        <v>126</v>
      </c>
      <c r="B93" s="163"/>
      <c r="C93" s="112"/>
      <c r="D93" s="90"/>
      <c r="E93" s="90"/>
      <c r="F93" s="120"/>
      <c r="G93" s="99"/>
      <c r="H93" s="32">
        <f t="shared" si="15"/>
        <v>0</v>
      </c>
      <c r="I93" s="173"/>
    </row>
    <row r="94" spans="1:9">
      <c r="A94" s="23" t="s">
        <v>71</v>
      </c>
      <c r="B94" s="164"/>
      <c r="C94" s="24"/>
      <c r="D94" s="24"/>
      <c r="E94" s="24"/>
      <c r="F94" s="24"/>
      <c r="G94" s="24"/>
      <c r="H94" s="24"/>
      <c r="I94" s="25"/>
    </row>
    <row r="95" spans="1:9">
      <c r="A95" s="20" t="s">
        <v>72</v>
      </c>
      <c r="B95" s="163" t="s">
        <v>155</v>
      </c>
      <c r="C95" s="110">
        <v>2000</v>
      </c>
      <c r="D95" s="90"/>
      <c r="E95" s="90"/>
      <c r="F95" s="120"/>
      <c r="G95" s="99"/>
      <c r="H95" s="32">
        <f t="shared" si="15"/>
        <v>0</v>
      </c>
      <c r="I95" s="174"/>
    </row>
    <row r="96" spans="1:9">
      <c r="A96" s="20" t="s">
        <v>143</v>
      </c>
      <c r="B96" s="163"/>
      <c r="C96" s="110"/>
      <c r="D96" s="90"/>
      <c r="E96" s="90"/>
      <c r="F96" s="120"/>
      <c r="G96" s="99"/>
      <c r="H96" s="32">
        <f t="shared" si="15"/>
        <v>0</v>
      </c>
      <c r="I96" s="174"/>
    </row>
    <row r="97" spans="1:9">
      <c r="A97" s="23" t="s">
        <v>54</v>
      </c>
      <c r="B97" s="164"/>
      <c r="C97" s="24"/>
      <c r="D97" s="24"/>
      <c r="E97" s="24"/>
      <c r="F97" s="24"/>
      <c r="G97" s="24"/>
      <c r="H97" s="24"/>
      <c r="I97" s="25"/>
    </row>
    <row r="98" spans="1:9">
      <c r="A98" s="20" t="s">
        <v>144</v>
      </c>
      <c r="B98" s="163"/>
      <c r="C98" s="110"/>
      <c r="D98" s="90"/>
      <c r="E98" s="90"/>
      <c r="F98" s="120"/>
      <c r="G98" s="99"/>
      <c r="H98" s="32">
        <f t="shared" si="15"/>
        <v>0</v>
      </c>
      <c r="I98" s="174"/>
    </row>
    <row r="99" spans="1:9">
      <c r="A99" s="189" t="s">
        <v>75</v>
      </c>
      <c r="B99" s="189"/>
      <c r="C99" s="190"/>
      <c r="D99" s="190"/>
      <c r="E99" s="190"/>
      <c r="F99" s="190"/>
      <c r="G99" s="190"/>
      <c r="H99" s="190"/>
      <c r="I99" s="191"/>
    </row>
    <row r="100" spans="1:9">
      <c r="A100" s="187"/>
      <c r="B100" s="187"/>
      <c r="C100" s="113">
        <f t="shared" ref="C100:G100" si="16">SUM(C78:C98)</f>
        <v>3500</v>
      </c>
      <c r="D100" s="93">
        <f t="shared" si="16"/>
        <v>0</v>
      </c>
      <c r="E100" s="93">
        <f>SUM(E78:E98)</f>
        <v>0</v>
      </c>
      <c r="F100" s="123">
        <f t="shared" si="16"/>
        <v>0</v>
      </c>
      <c r="G100" s="102">
        <f t="shared" si="16"/>
        <v>0</v>
      </c>
      <c r="H100" s="32">
        <f t="shared" si="15"/>
        <v>0</v>
      </c>
      <c r="I100" s="175"/>
    </row>
    <row r="101" spans="1:9">
      <c r="A101" s="41"/>
      <c r="B101" s="160"/>
      <c r="C101" s="40"/>
      <c r="D101" s="10"/>
      <c r="E101" s="10"/>
      <c r="F101" s="10"/>
      <c r="G101" s="10"/>
      <c r="H101" s="13"/>
      <c r="I101" s="175"/>
    </row>
    <row r="102" spans="1:9">
      <c r="A102" s="185" t="s">
        <v>156</v>
      </c>
      <c r="B102" s="186"/>
      <c r="C102" s="107" t="s">
        <v>76</v>
      </c>
      <c r="D102" s="127" t="s">
        <v>77</v>
      </c>
      <c r="E102" s="127" t="s">
        <v>78</v>
      </c>
      <c r="F102" s="126" t="s">
        <v>79</v>
      </c>
      <c r="G102" s="115" t="s">
        <v>80</v>
      </c>
      <c r="H102" s="6" t="s">
        <v>81</v>
      </c>
      <c r="I102" s="175"/>
    </row>
    <row r="103" spans="1:9">
      <c r="A103" s="187"/>
      <c r="B103" s="188"/>
      <c r="C103" s="107">
        <f>C100+C72+C50</f>
        <v>10000</v>
      </c>
      <c r="D103" s="94">
        <f>D100+D72+D50</f>
        <v>0</v>
      </c>
      <c r="E103" s="94">
        <f>E100+E72+E50</f>
        <v>0</v>
      </c>
      <c r="F103" s="124">
        <f>F100+F72+F50</f>
        <v>0</v>
      </c>
      <c r="G103" s="103">
        <f>G100+G72+G50</f>
        <v>0</v>
      </c>
      <c r="H103" s="37">
        <f>IF(SUM(H100+H72+H50)&gt;10000,"10000",SUM(D103:G103))</f>
        <v>0</v>
      </c>
      <c r="I103" s="175" t="s">
        <v>157</v>
      </c>
    </row>
    <row r="104" spans="1:9">
      <c r="A104" s="31" t="s">
        <v>158</v>
      </c>
      <c r="B104" s="152"/>
      <c r="C104" s="37">
        <f>IF(SUM(10000-C103)&gt;1000,"1000",(10000-C103))</f>
        <v>0</v>
      </c>
      <c r="D104" s="209"/>
      <c r="E104" s="210"/>
      <c r="F104" s="211"/>
      <c r="G104" s="85">
        <f>IF((10000-(D103+F103+G103))&gt;1000,1000,(10000-(D103+F103+G103)))</f>
        <v>1000</v>
      </c>
      <c r="H104" s="37">
        <f>IF((SUM(D103:G103)+G104)&gt;10000,"10000",(SUM(D103:G103)+G104))</f>
        <v>1000</v>
      </c>
      <c r="I104" s="175"/>
    </row>
    <row r="105" spans="1:9">
      <c r="A105" s="41"/>
      <c r="B105" s="41"/>
      <c r="C105" s="38"/>
      <c r="D105" s="42"/>
      <c r="E105" s="42"/>
      <c r="F105" s="42"/>
      <c r="H105" s="1"/>
    </row>
    <row r="107" spans="1:9">
      <c r="G107" s="134"/>
    </row>
    <row r="108" spans="1:9">
      <c r="G108" s="134"/>
    </row>
    <row r="109" spans="1:9">
      <c r="G109" s="134"/>
    </row>
    <row r="110" spans="1:9">
      <c r="G110" s="134"/>
    </row>
  </sheetData>
  <mergeCells count="33">
    <mergeCell ref="A48:B48"/>
    <mergeCell ref="A52:A54"/>
    <mergeCell ref="B53:B54"/>
    <mergeCell ref="A71:B72"/>
    <mergeCell ref="A1:I1"/>
    <mergeCell ref="A3:I3"/>
    <mergeCell ref="A4:I4"/>
    <mergeCell ref="A6:I6"/>
    <mergeCell ref="A7:I7"/>
    <mergeCell ref="A5:D5"/>
    <mergeCell ref="A42:I42"/>
    <mergeCell ref="A47:I47"/>
    <mergeCell ref="A11:I11"/>
    <mergeCell ref="I20:I22"/>
    <mergeCell ref="A23:I23"/>
    <mergeCell ref="A33:I33"/>
    <mergeCell ref="A38:I38"/>
    <mergeCell ref="A39:B39"/>
    <mergeCell ref="A41:B41"/>
    <mergeCell ref="A21:A22"/>
    <mergeCell ref="B21:B22"/>
    <mergeCell ref="A40:I40"/>
    <mergeCell ref="A99:B100"/>
    <mergeCell ref="C99:I99"/>
    <mergeCell ref="A102:B103"/>
    <mergeCell ref="D104:F104"/>
    <mergeCell ref="A49:B50"/>
    <mergeCell ref="I52:I54"/>
    <mergeCell ref="C55:H55"/>
    <mergeCell ref="C71:I71"/>
    <mergeCell ref="I74:I76"/>
    <mergeCell ref="B75:B76"/>
    <mergeCell ref="A74:A7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8232E-EF1A-45B9-AF16-0B3E2B1599B4}">
  <dimension ref="A1:I110"/>
  <sheetViews>
    <sheetView topLeftCell="A21" workbookViewId="0">
      <selection activeCell="E13" sqref="E13"/>
    </sheetView>
  </sheetViews>
  <sheetFormatPr defaultRowHeight="14.45"/>
  <cols>
    <col min="1" max="1" width="26" customWidth="1"/>
    <col min="2" max="2" width="37.85546875" customWidth="1"/>
    <col min="3" max="3" width="18.140625" customWidth="1"/>
    <col min="4" max="4" width="16.7109375" customWidth="1"/>
    <col min="5" max="6" width="16.42578125" customWidth="1"/>
    <col min="7" max="7" width="16.85546875" style="1" customWidth="1"/>
    <col min="8" max="8" width="41.28515625" customWidth="1"/>
    <col min="9" max="9" width="49.140625" bestFit="1" customWidth="1"/>
  </cols>
  <sheetData>
    <row r="1" spans="1:9" ht="23.45">
      <c r="A1" s="220" t="s">
        <v>107</v>
      </c>
      <c r="B1" s="220"/>
      <c r="C1" s="220"/>
      <c r="D1" s="220"/>
      <c r="E1" s="220"/>
      <c r="F1" s="220"/>
      <c r="G1" s="220"/>
      <c r="H1" s="220"/>
      <c r="I1" s="220"/>
    </row>
    <row r="2" spans="1:9" ht="15" customHeight="1">
      <c r="A2" s="135"/>
      <c r="B2" s="151"/>
      <c r="C2" s="135"/>
      <c r="D2" s="135"/>
      <c r="E2" s="135"/>
      <c r="F2" s="135"/>
      <c r="G2" s="135"/>
      <c r="H2" s="135"/>
      <c r="I2" s="135"/>
    </row>
    <row r="3" spans="1:9" ht="17.25" customHeight="1">
      <c r="A3" s="204" t="s">
        <v>108</v>
      </c>
      <c r="B3" s="204"/>
      <c r="C3" s="204"/>
      <c r="D3" s="204"/>
      <c r="E3" s="204"/>
      <c r="F3" s="204"/>
      <c r="G3" s="204"/>
      <c r="H3" s="204"/>
      <c r="I3" s="204"/>
    </row>
    <row r="4" spans="1:9" ht="15.75" customHeight="1">
      <c r="A4" s="206" t="s">
        <v>109</v>
      </c>
      <c r="B4" s="206"/>
      <c r="C4" s="206"/>
      <c r="D4" s="206"/>
      <c r="E4" s="206"/>
      <c r="F4" s="206"/>
      <c r="G4" s="206"/>
      <c r="H4" s="206"/>
      <c r="I4" s="206"/>
    </row>
    <row r="5" spans="1:9" ht="16.5" customHeight="1">
      <c r="A5" s="208" t="s">
        <v>110</v>
      </c>
      <c r="B5" s="208"/>
      <c r="C5" s="208"/>
      <c r="D5" s="208"/>
      <c r="E5" s="137"/>
      <c r="F5" s="137"/>
      <c r="G5" s="137"/>
      <c r="H5" s="136"/>
      <c r="I5" s="136"/>
    </row>
    <row r="6" spans="1:9" ht="15" customHeight="1">
      <c r="A6" s="207" t="s">
        <v>111</v>
      </c>
      <c r="B6" s="206"/>
      <c r="C6" s="206"/>
      <c r="D6" s="206"/>
      <c r="E6" s="206"/>
      <c r="F6" s="206"/>
      <c r="G6" s="206"/>
      <c r="H6" s="206"/>
      <c r="I6" s="206"/>
    </row>
    <row r="7" spans="1:9" ht="17.25" customHeight="1">
      <c r="A7" s="204" t="s">
        <v>112</v>
      </c>
      <c r="B7" s="204"/>
      <c r="C7" s="204"/>
      <c r="D7" s="204"/>
      <c r="E7" s="204"/>
      <c r="F7" s="204"/>
      <c r="G7" s="204"/>
      <c r="H7" s="204"/>
      <c r="I7" s="204"/>
    </row>
    <row r="8" spans="1:9" ht="18.75" customHeight="1">
      <c r="A8" s="136" t="s">
        <v>113</v>
      </c>
      <c r="B8" s="152"/>
      <c r="C8" s="136"/>
      <c r="D8" s="136"/>
      <c r="E8" s="136"/>
      <c r="F8" s="136"/>
      <c r="G8" s="136"/>
      <c r="H8" s="136"/>
      <c r="I8" s="136"/>
    </row>
    <row r="9" spans="1:9" ht="18" customHeight="1">
      <c r="A9" s="136" t="s">
        <v>114</v>
      </c>
      <c r="B9" s="152"/>
      <c r="C9" s="136"/>
      <c r="D9" s="136"/>
      <c r="E9" s="136"/>
      <c r="F9" s="136"/>
      <c r="G9" s="136"/>
      <c r="H9" s="136"/>
      <c r="I9" s="136"/>
    </row>
    <row r="10" spans="1:9" ht="18" customHeight="1">
      <c r="A10" s="136" t="s">
        <v>115</v>
      </c>
      <c r="B10" s="152"/>
      <c r="C10" s="136"/>
      <c r="D10" s="136"/>
      <c r="E10" s="136"/>
      <c r="F10" s="136"/>
      <c r="G10" s="136"/>
      <c r="H10" s="136"/>
      <c r="I10" s="136"/>
    </row>
    <row r="11" spans="1:9">
      <c r="A11" s="205"/>
      <c r="B11" s="205"/>
      <c r="C11" s="205"/>
      <c r="D11" s="205"/>
      <c r="E11" s="205"/>
      <c r="F11" s="205"/>
      <c r="G11" s="205"/>
      <c r="H11" s="205"/>
      <c r="I11" s="205"/>
    </row>
    <row r="12" spans="1:9" ht="23.25" customHeight="1">
      <c r="A12" s="3" t="s">
        <v>2</v>
      </c>
      <c r="B12" s="177" t="s">
        <v>116</v>
      </c>
      <c r="C12" s="39"/>
      <c r="D12" s="39"/>
      <c r="E12" s="39"/>
      <c r="F12" s="39"/>
      <c r="G12" s="39"/>
      <c r="H12" s="2"/>
      <c r="I12" s="2"/>
    </row>
    <row r="13" spans="1:9" ht="25.5" customHeight="1">
      <c r="A13" s="3" t="s">
        <v>117</v>
      </c>
      <c r="B13" s="177" t="s">
        <v>118</v>
      </c>
      <c r="C13" s="2"/>
      <c r="D13" s="2"/>
      <c r="E13" s="2"/>
      <c r="F13" s="2"/>
      <c r="G13" s="2"/>
      <c r="H13" s="2"/>
      <c r="I13" s="2"/>
    </row>
    <row r="14" spans="1:9" ht="24.75" customHeight="1">
      <c r="A14" s="3" t="s">
        <v>4</v>
      </c>
      <c r="B14" s="177" t="s">
        <v>119</v>
      </c>
      <c r="C14" s="3"/>
      <c r="D14" s="3"/>
      <c r="E14" s="3"/>
      <c r="F14" s="3"/>
      <c r="G14" s="3"/>
      <c r="H14" s="2"/>
      <c r="I14" s="2"/>
    </row>
    <row r="15" spans="1:9" ht="25.5" customHeight="1">
      <c r="A15" s="3" t="s">
        <v>5</v>
      </c>
      <c r="B15" s="177" t="s">
        <v>120</v>
      </c>
      <c r="C15" s="3"/>
      <c r="D15" s="3"/>
      <c r="E15" s="3"/>
      <c r="F15" s="3"/>
      <c r="G15" s="3"/>
      <c r="H15" s="2"/>
      <c r="I15" s="2"/>
    </row>
    <row r="16" spans="1:9" ht="18.75" customHeight="1">
      <c r="A16" s="3" t="s">
        <v>6</v>
      </c>
      <c r="B16" s="178" t="s">
        <v>121</v>
      </c>
      <c r="C16" s="3"/>
      <c r="D16" s="3"/>
      <c r="E16" s="3"/>
      <c r="F16" s="3"/>
      <c r="G16" s="3"/>
      <c r="H16" s="2"/>
      <c r="I16" s="2"/>
    </row>
    <row r="17" spans="1:9" ht="18.75" customHeight="1" thickBot="1">
      <c r="A17" s="3" t="s">
        <v>7</v>
      </c>
      <c r="B17" s="178" t="s">
        <v>122</v>
      </c>
      <c r="C17" s="3"/>
      <c r="D17" s="3"/>
      <c r="E17" s="3"/>
      <c r="F17" s="3"/>
      <c r="G17" s="3"/>
      <c r="H17" s="2"/>
      <c r="I17" s="2"/>
    </row>
    <row r="18" spans="1:9" ht="26.25" customHeight="1" thickBot="1">
      <c r="A18" s="3" t="s">
        <v>8</v>
      </c>
      <c r="B18" s="153"/>
      <c r="C18" s="3"/>
      <c r="D18" s="3"/>
      <c r="E18" s="3"/>
      <c r="F18" s="3"/>
      <c r="G18" s="3"/>
      <c r="H18" s="2"/>
      <c r="I18" s="2"/>
    </row>
    <row r="19" spans="1:9">
      <c r="A19" s="1"/>
      <c r="B19" s="154"/>
      <c r="C19" s="1"/>
      <c r="D19" s="1"/>
      <c r="E19" s="1"/>
      <c r="F19" s="1"/>
      <c r="H19" s="1"/>
      <c r="I19" s="1"/>
    </row>
    <row r="20" spans="1:9" ht="33" customHeight="1">
      <c r="A20" s="129" t="s">
        <v>9</v>
      </c>
      <c r="B20" s="155" t="s">
        <v>10</v>
      </c>
      <c r="C20" s="104" t="s">
        <v>11</v>
      </c>
      <c r="D20" s="128" t="s">
        <v>12</v>
      </c>
      <c r="E20" s="128" t="s">
        <v>13</v>
      </c>
      <c r="F20" s="125" t="s">
        <v>14</v>
      </c>
      <c r="G20" s="114" t="s">
        <v>15</v>
      </c>
      <c r="H20" s="8" t="s">
        <v>16</v>
      </c>
      <c r="I20" s="203" t="s">
        <v>41</v>
      </c>
    </row>
    <row r="21" spans="1:9" ht="15" customHeight="1">
      <c r="A21" s="192"/>
      <c r="B21" s="216" t="s">
        <v>18</v>
      </c>
      <c r="C21" s="35" t="s">
        <v>19</v>
      </c>
      <c r="D21" s="35" t="s">
        <v>19</v>
      </c>
      <c r="E21" s="35" t="s">
        <v>19</v>
      </c>
      <c r="F21" s="35" t="s">
        <v>19</v>
      </c>
      <c r="G21" s="35" t="s">
        <v>19</v>
      </c>
      <c r="H21" s="35" t="s">
        <v>19</v>
      </c>
      <c r="I21" s="203"/>
    </row>
    <row r="22" spans="1:9">
      <c r="A22" s="193"/>
      <c r="B22" s="216"/>
      <c r="C22" s="36" t="s">
        <v>20</v>
      </c>
      <c r="D22" s="36" t="s">
        <v>20</v>
      </c>
      <c r="E22" s="36" t="s">
        <v>20</v>
      </c>
      <c r="F22" s="36" t="s">
        <v>20</v>
      </c>
      <c r="G22" s="36" t="s">
        <v>20</v>
      </c>
      <c r="H22" s="36" t="s">
        <v>20</v>
      </c>
      <c r="I22" s="203"/>
    </row>
    <row r="23" spans="1:9">
      <c r="A23" s="179" t="s">
        <v>123</v>
      </c>
      <c r="B23" s="180"/>
      <c r="C23" s="180"/>
      <c r="D23" s="180"/>
      <c r="E23" s="180"/>
      <c r="F23" s="180"/>
      <c r="G23" s="180"/>
      <c r="H23" s="180"/>
      <c r="I23" s="181"/>
    </row>
    <row r="24" spans="1:9" ht="18" customHeight="1">
      <c r="A24" s="138" t="s">
        <v>21</v>
      </c>
      <c r="B24" s="150"/>
      <c r="C24" s="131"/>
      <c r="D24" s="131"/>
      <c r="E24" s="131"/>
      <c r="F24" s="131"/>
      <c r="G24" s="131"/>
      <c r="H24" s="131"/>
      <c r="I24" s="132"/>
    </row>
    <row r="25" spans="1:9" ht="16.5" customHeight="1">
      <c r="A25" s="16" t="s">
        <v>22</v>
      </c>
      <c r="B25" s="156" t="s">
        <v>124</v>
      </c>
      <c r="C25" s="105">
        <v>1000</v>
      </c>
      <c r="D25" s="86">
        <v>1000</v>
      </c>
      <c r="E25" s="86"/>
      <c r="F25" s="116"/>
      <c r="G25" s="95"/>
      <c r="H25" s="32">
        <f t="shared" ref="H25:H27" si="0">D25+F25+G25</f>
        <v>1000</v>
      </c>
      <c r="I25" s="15"/>
    </row>
    <row r="26" spans="1:9" ht="15.75" customHeight="1">
      <c r="A26" s="16" t="s">
        <v>23</v>
      </c>
      <c r="B26" s="157"/>
      <c r="C26" s="105"/>
      <c r="D26" s="86"/>
      <c r="E26" s="86"/>
      <c r="F26" s="116"/>
      <c r="G26" s="95"/>
      <c r="H26" s="32">
        <f t="shared" si="0"/>
        <v>0</v>
      </c>
      <c r="I26" s="15"/>
    </row>
    <row r="27" spans="1:9" ht="15.75" customHeight="1">
      <c r="A27" s="16" t="s">
        <v>126</v>
      </c>
      <c r="B27" s="157"/>
      <c r="C27" s="105"/>
      <c r="D27" s="86"/>
      <c r="E27" s="86"/>
      <c r="F27" s="116"/>
      <c r="G27" s="95"/>
      <c r="H27" s="32">
        <f t="shared" si="0"/>
        <v>0</v>
      </c>
      <c r="I27" s="15"/>
    </row>
    <row r="28" spans="1:9" ht="16.5" customHeight="1">
      <c r="A28" s="138" t="s">
        <v>25</v>
      </c>
      <c r="B28" s="150"/>
      <c r="C28" s="131"/>
      <c r="D28" s="131"/>
      <c r="E28" s="131"/>
      <c r="F28" s="131"/>
      <c r="G28" s="131"/>
      <c r="H28" s="131"/>
      <c r="I28" s="132"/>
    </row>
    <row r="29" spans="1:9" ht="16.5" customHeight="1">
      <c r="A29" s="5" t="s">
        <v>127</v>
      </c>
      <c r="B29" s="158"/>
      <c r="C29" s="105"/>
      <c r="D29" s="87"/>
      <c r="E29" s="87"/>
      <c r="F29" s="117"/>
      <c r="G29" s="96"/>
      <c r="H29" s="32">
        <f t="shared" ref="H29:H32" si="1">D29+F29+G29</f>
        <v>0</v>
      </c>
      <c r="I29" s="4"/>
    </row>
    <row r="30" spans="1:9" ht="17.25" customHeight="1">
      <c r="A30" s="5" t="s">
        <v>26</v>
      </c>
      <c r="B30" s="156" t="s">
        <v>128</v>
      </c>
      <c r="C30" s="105">
        <v>1000</v>
      </c>
      <c r="D30" s="87">
        <v>1500</v>
      </c>
      <c r="E30" s="87"/>
      <c r="F30" s="117"/>
      <c r="G30" s="96"/>
      <c r="H30" s="32">
        <f t="shared" si="1"/>
        <v>1500</v>
      </c>
      <c r="I30" s="4" t="s">
        <v>159</v>
      </c>
    </row>
    <row r="31" spans="1:9" ht="15" customHeight="1">
      <c r="A31" s="5" t="s">
        <v>27</v>
      </c>
      <c r="B31" s="158"/>
      <c r="C31" s="105"/>
      <c r="D31" s="87"/>
      <c r="E31" s="87"/>
      <c r="F31" s="117"/>
      <c r="G31" s="96"/>
      <c r="H31" s="32">
        <f t="shared" si="1"/>
        <v>0</v>
      </c>
      <c r="I31" s="4"/>
    </row>
    <row r="32" spans="1:9" ht="15" customHeight="1">
      <c r="A32" s="1" t="s">
        <v>126</v>
      </c>
      <c r="B32" s="158"/>
      <c r="C32" s="105"/>
      <c r="D32" s="87"/>
      <c r="E32" s="87"/>
      <c r="F32" s="117"/>
      <c r="G32" s="96"/>
      <c r="H32" s="32">
        <f t="shared" si="1"/>
        <v>0</v>
      </c>
      <c r="I32" s="4"/>
    </row>
    <row r="33" spans="1:9">
      <c r="A33" s="182" t="s">
        <v>29</v>
      </c>
      <c r="B33" s="183"/>
      <c r="C33" s="183"/>
      <c r="D33" s="183"/>
      <c r="E33" s="183"/>
      <c r="F33" s="183"/>
      <c r="G33" s="183"/>
      <c r="H33" s="183"/>
      <c r="I33" s="184"/>
    </row>
    <row r="34" spans="1:9" ht="15.75" customHeight="1">
      <c r="A34" s="5" t="s">
        <v>127</v>
      </c>
      <c r="B34" s="158"/>
      <c r="C34" s="105"/>
      <c r="D34" s="87"/>
      <c r="E34" s="87"/>
      <c r="F34" s="117"/>
      <c r="G34" s="96"/>
      <c r="H34" s="32">
        <f t="shared" ref="H34:H37" si="2">D34+F34+G34</f>
        <v>0</v>
      </c>
      <c r="I34" s="4"/>
    </row>
    <row r="35" spans="1:9" ht="16.5" customHeight="1">
      <c r="A35" s="5" t="s">
        <v>26</v>
      </c>
      <c r="B35" s="156" t="s">
        <v>129</v>
      </c>
      <c r="C35" s="105">
        <v>1000</v>
      </c>
      <c r="D35" s="87"/>
      <c r="E35" s="87">
        <v>1000</v>
      </c>
      <c r="F35" s="117"/>
      <c r="G35" s="96"/>
      <c r="H35" s="32">
        <f>D35+F35+E35+G35</f>
        <v>1000</v>
      </c>
      <c r="I35" s="4"/>
    </row>
    <row r="36" spans="1:9" ht="15.75" customHeight="1">
      <c r="A36" s="5" t="s">
        <v>30</v>
      </c>
      <c r="B36" s="158"/>
      <c r="C36" s="105"/>
      <c r="D36" s="87"/>
      <c r="E36" s="87"/>
      <c r="F36" s="117"/>
      <c r="G36" s="96"/>
      <c r="H36" s="32">
        <f t="shared" si="2"/>
        <v>0</v>
      </c>
      <c r="I36" s="4"/>
    </row>
    <row r="37" spans="1:9" ht="15.75" customHeight="1">
      <c r="A37" s="5" t="s">
        <v>126</v>
      </c>
      <c r="B37" s="158"/>
      <c r="C37" s="105"/>
      <c r="D37" s="87"/>
      <c r="E37" s="87"/>
      <c r="F37" s="117"/>
      <c r="G37" s="96"/>
      <c r="H37" s="32">
        <f t="shared" si="2"/>
        <v>0</v>
      </c>
      <c r="I37" s="4"/>
    </row>
    <row r="38" spans="1:9">
      <c r="A38" s="182" t="s">
        <v>31</v>
      </c>
      <c r="B38" s="183"/>
      <c r="C38" s="183"/>
      <c r="D38" s="183"/>
      <c r="E38" s="183"/>
      <c r="F38" s="183"/>
      <c r="G38" s="183"/>
      <c r="H38" s="183"/>
      <c r="I38" s="184"/>
    </row>
    <row r="39" spans="1:9" ht="31.5" customHeight="1">
      <c r="A39" s="217" t="s">
        <v>130</v>
      </c>
      <c r="B39" s="218"/>
      <c r="C39" s="106">
        <v>250</v>
      </c>
      <c r="D39" s="88">
        <v>250</v>
      </c>
      <c r="E39" s="88"/>
      <c r="F39" s="118"/>
      <c r="G39" s="97"/>
      <c r="H39" s="32">
        <f t="shared" ref="H39" si="3">D39+F39+G39</f>
        <v>250</v>
      </c>
      <c r="I39" s="4"/>
    </row>
    <row r="40" spans="1:9">
      <c r="A40" s="182" t="s">
        <v>32</v>
      </c>
      <c r="B40" s="183"/>
      <c r="C40" s="183"/>
      <c r="D40" s="183"/>
      <c r="E40" s="183"/>
      <c r="F40" s="183"/>
      <c r="G40" s="183"/>
      <c r="H40" s="183"/>
      <c r="I40" s="184"/>
    </row>
    <row r="41" spans="1:9">
      <c r="A41" s="194"/>
      <c r="B41" s="195"/>
      <c r="C41" s="106"/>
      <c r="D41" s="88"/>
      <c r="E41" s="88"/>
      <c r="F41" s="118"/>
      <c r="G41" s="97"/>
      <c r="H41" s="32">
        <f t="shared" ref="H41" si="4">D41+F41+G41</f>
        <v>0</v>
      </c>
      <c r="I41" s="4"/>
    </row>
    <row r="42" spans="1:9">
      <c r="A42" s="182" t="s">
        <v>33</v>
      </c>
      <c r="B42" s="183"/>
      <c r="C42" s="183"/>
      <c r="D42" s="183"/>
      <c r="E42" s="183"/>
      <c r="F42" s="183"/>
      <c r="G42" s="183"/>
      <c r="H42" s="183"/>
      <c r="I42" s="184"/>
    </row>
    <row r="43" spans="1:9" ht="18" customHeight="1">
      <c r="A43" s="5" t="s">
        <v>34</v>
      </c>
      <c r="B43" s="158"/>
      <c r="C43" s="105"/>
      <c r="D43" s="87"/>
      <c r="E43" s="87"/>
      <c r="F43" s="117"/>
      <c r="G43" s="96"/>
      <c r="H43" s="32">
        <f t="shared" ref="H43:H46" si="5">D43+F43+G43</f>
        <v>0</v>
      </c>
      <c r="I43" s="4"/>
    </row>
    <row r="44" spans="1:9" ht="16.5" customHeight="1">
      <c r="A44" s="5" t="s">
        <v>132</v>
      </c>
      <c r="B44" s="158"/>
      <c r="C44" s="105"/>
      <c r="D44" s="87"/>
      <c r="E44" s="87"/>
      <c r="F44" s="117"/>
      <c r="G44" s="96"/>
      <c r="H44" s="32">
        <f t="shared" si="5"/>
        <v>0</v>
      </c>
      <c r="I44" s="4"/>
    </row>
    <row r="45" spans="1:9">
      <c r="A45" s="5" t="s">
        <v>133</v>
      </c>
      <c r="B45" s="159"/>
      <c r="C45" s="105"/>
      <c r="D45" s="87"/>
      <c r="E45" s="87"/>
      <c r="F45" s="117"/>
      <c r="G45" s="96"/>
      <c r="H45" s="32">
        <f t="shared" si="5"/>
        <v>0</v>
      </c>
      <c r="I45" s="4"/>
    </row>
    <row r="46" spans="1:9" ht="15.75" customHeight="1">
      <c r="A46" s="14" t="s">
        <v>35</v>
      </c>
      <c r="B46" s="156" t="s">
        <v>134</v>
      </c>
      <c r="C46" s="106">
        <v>250</v>
      </c>
      <c r="D46" s="87">
        <v>250</v>
      </c>
      <c r="E46" s="87"/>
      <c r="F46" s="117"/>
      <c r="G46" s="96"/>
      <c r="H46" s="32">
        <f t="shared" si="5"/>
        <v>250</v>
      </c>
      <c r="I46" s="133"/>
    </row>
    <row r="47" spans="1:9" ht="15" customHeight="1">
      <c r="A47" s="182" t="s">
        <v>135</v>
      </c>
      <c r="B47" s="183"/>
      <c r="C47" s="183"/>
      <c r="D47" s="183"/>
      <c r="E47" s="183"/>
      <c r="F47" s="183"/>
      <c r="G47" s="183"/>
      <c r="H47" s="183"/>
      <c r="I47" s="184"/>
    </row>
    <row r="48" spans="1:9">
      <c r="A48" s="212"/>
      <c r="B48" s="213"/>
      <c r="C48" s="106"/>
      <c r="D48" s="88"/>
      <c r="E48" s="88"/>
      <c r="F48" s="118"/>
      <c r="G48" s="97"/>
      <c r="H48" s="32">
        <f t="shared" ref="H48" si="6">D48+F48+G48</f>
        <v>0</v>
      </c>
      <c r="I48" s="4"/>
    </row>
    <row r="49" spans="1:9">
      <c r="A49" s="198" t="s">
        <v>37</v>
      </c>
      <c r="B49" s="198"/>
      <c r="C49" s="10"/>
      <c r="D49" s="10"/>
      <c r="E49" s="10"/>
      <c r="F49" s="10"/>
      <c r="G49" s="10"/>
      <c r="H49" s="9"/>
      <c r="I49" s="9"/>
    </row>
    <row r="50" spans="1:9">
      <c r="A50" s="199"/>
      <c r="B50" s="199"/>
      <c r="C50" s="107">
        <f t="shared" ref="C50:G50" si="7">SUM(C25:C48)</f>
        <v>3500</v>
      </c>
      <c r="D50" s="89">
        <f t="shared" si="7"/>
        <v>3000</v>
      </c>
      <c r="E50" s="89">
        <f>SUM(E25:E48)</f>
        <v>1000</v>
      </c>
      <c r="F50" s="119">
        <f t="shared" si="7"/>
        <v>0</v>
      </c>
      <c r="G50" s="98">
        <f t="shared" si="7"/>
        <v>0</v>
      </c>
      <c r="H50" s="32">
        <f>D50+F50+E50+G50</f>
        <v>4000</v>
      </c>
      <c r="I50" s="9"/>
    </row>
    <row r="51" spans="1:9">
      <c r="A51" s="40"/>
      <c r="B51" s="160"/>
      <c r="C51" s="10"/>
      <c r="D51" s="10"/>
      <c r="E51" s="10"/>
      <c r="F51" s="10"/>
      <c r="G51" s="10"/>
      <c r="H51" s="13"/>
      <c r="I51" s="9"/>
    </row>
    <row r="52" spans="1:9" ht="32.25" customHeight="1">
      <c r="A52" s="192" t="s">
        <v>38</v>
      </c>
      <c r="B52" s="155" t="s">
        <v>10</v>
      </c>
      <c r="C52" s="108" t="s">
        <v>11</v>
      </c>
      <c r="D52" s="128" t="s">
        <v>39</v>
      </c>
      <c r="E52" s="128" t="s">
        <v>136</v>
      </c>
      <c r="F52" s="125" t="s">
        <v>137</v>
      </c>
      <c r="G52" s="114" t="s">
        <v>138</v>
      </c>
      <c r="H52" s="130" t="s">
        <v>40</v>
      </c>
      <c r="I52" s="203" t="s">
        <v>41</v>
      </c>
    </row>
    <row r="53" spans="1:9">
      <c r="A53" s="196"/>
      <c r="B53" s="216" t="s">
        <v>18</v>
      </c>
      <c r="C53" s="35" t="s">
        <v>19</v>
      </c>
      <c r="D53" s="35" t="s">
        <v>19</v>
      </c>
      <c r="E53" s="35" t="s">
        <v>19</v>
      </c>
      <c r="F53" s="35" t="s">
        <v>19</v>
      </c>
      <c r="G53" s="35" t="s">
        <v>19</v>
      </c>
      <c r="H53" s="35" t="s">
        <v>19</v>
      </c>
      <c r="I53" s="203"/>
    </row>
    <row r="54" spans="1:9">
      <c r="A54" s="197"/>
      <c r="B54" s="219"/>
      <c r="C54" s="84" t="s">
        <v>42</v>
      </c>
      <c r="D54" s="84" t="s">
        <v>42</v>
      </c>
      <c r="E54" s="84" t="s">
        <v>42</v>
      </c>
      <c r="F54" s="84" t="s">
        <v>42</v>
      </c>
      <c r="G54" s="84" t="s">
        <v>42</v>
      </c>
      <c r="H54" s="84" t="s">
        <v>42</v>
      </c>
      <c r="I54" s="203"/>
    </row>
    <row r="55" spans="1:9" ht="19.5" customHeight="1">
      <c r="A55" s="83" t="s">
        <v>43</v>
      </c>
      <c r="B55" s="161"/>
      <c r="C55" s="200"/>
      <c r="D55" s="201"/>
      <c r="E55" s="201"/>
      <c r="F55" s="201"/>
      <c r="G55" s="201"/>
      <c r="H55" s="202"/>
      <c r="I55" s="7"/>
    </row>
    <row r="56" spans="1:9">
      <c r="A56" s="17" t="s">
        <v>139</v>
      </c>
      <c r="B56" s="162"/>
      <c r="C56" s="34"/>
      <c r="D56" s="34"/>
      <c r="E56" s="34"/>
      <c r="F56" s="34"/>
      <c r="G56" s="34"/>
      <c r="H56" s="34"/>
      <c r="I56" s="19"/>
    </row>
    <row r="57" spans="1:9" ht="17.25" customHeight="1">
      <c r="A57" s="20" t="s">
        <v>45</v>
      </c>
      <c r="B57" s="163" t="s">
        <v>140</v>
      </c>
      <c r="C57" s="109">
        <v>2000</v>
      </c>
      <c r="D57" s="90">
        <v>1000</v>
      </c>
      <c r="E57" s="90">
        <v>1000</v>
      </c>
      <c r="F57" s="120"/>
      <c r="G57" s="99"/>
      <c r="H57" s="32">
        <f>D57+F57+E57+G57</f>
        <v>2000</v>
      </c>
      <c r="I57" s="21"/>
    </row>
    <row r="58" spans="1:9">
      <c r="A58" s="20" t="s">
        <v>46</v>
      </c>
      <c r="B58" s="163"/>
      <c r="C58" s="109"/>
      <c r="D58" s="90"/>
      <c r="E58" s="90"/>
      <c r="F58" s="120"/>
      <c r="G58" s="99"/>
      <c r="H58" s="32">
        <f t="shared" ref="H58:H59" si="8">D58+F58+G58</f>
        <v>0</v>
      </c>
      <c r="I58" s="22"/>
    </row>
    <row r="59" spans="1:9">
      <c r="A59" s="20" t="s">
        <v>126</v>
      </c>
      <c r="B59" s="163"/>
      <c r="C59" s="109"/>
      <c r="D59" s="90"/>
      <c r="E59" s="90"/>
      <c r="F59" s="120"/>
      <c r="G59" s="99"/>
      <c r="H59" s="32">
        <f t="shared" si="8"/>
        <v>0</v>
      </c>
      <c r="I59" s="21"/>
    </row>
    <row r="60" spans="1:9">
      <c r="A60" s="23" t="s">
        <v>47</v>
      </c>
      <c r="B60" s="164"/>
      <c r="C60" s="24"/>
      <c r="D60" s="24"/>
      <c r="E60" s="24"/>
      <c r="F60" s="24"/>
      <c r="G60" s="24"/>
      <c r="H60" s="24"/>
      <c r="I60" s="25"/>
    </row>
    <row r="61" spans="1:9">
      <c r="A61" s="20" t="s">
        <v>141</v>
      </c>
      <c r="B61" s="165" t="s">
        <v>142</v>
      </c>
      <c r="C61" s="109">
        <v>500</v>
      </c>
      <c r="D61" s="90"/>
      <c r="E61" s="90"/>
      <c r="F61" s="120">
        <v>500</v>
      </c>
      <c r="G61" s="99"/>
      <c r="H61" s="32">
        <f t="shared" ref="H61:H63" si="9">D61+F61+G61</f>
        <v>500</v>
      </c>
      <c r="I61" s="33"/>
    </row>
    <row r="62" spans="1:9">
      <c r="A62" s="20" t="s">
        <v>50</v>
      </c>
      <c r="B62" s="165"/>
      <c r="C62" s="109"/>
      <c r="D62" s="90"/>
      <c r="E62" s="90"/>
      <c r="F62" s="120"/>
      <c r="G62" s="99"/>
      <c r="H62" s="32">
        <f t="shared" si="9"/>
        <v>0</v>
      </c>
      <c r="I62" s="33"/>
    </row>
    <row r="63" spans="1:9">
      <c r="A63" s="20" t="s">
        <v>143</v>
      </c>
      <c r="B63" s="163"/>
      <c r="C63" s="109"/>
      <c r="D63" s="90"/>
      <c r="E63" s="90"/>
      <c r="F63" s="120"/>
      <c r="G63" s="99"/>
      <c r="H63" s="32">
        <f t="shared" si="9"/>
        <v>0</v>
      </c>
      <c r="I63" s="27"/>
    </row>
    <row r="64" spans="1:9">
      <c r="A64" s="23" t="s">
        <v>51</v>
      </c>
      <c r="B64" s="164"/>
      <c r="C64" s="24"/>
      <c r="D64" s="24"/>
      <c r="E64" s="24"/>
      <c r="F64" s="24"/>
      <c r="G64" s="24"/>
      <c r="H64" s="24"/>
      <c r="I64" s="25"/>
    </row>
    <row r="65" spans="1:9">
      <c r="A65" s="20" t="s">
        <v>52</v>
      </c>
      <c r="B65" s="163"/>
      <c r="C65" s="110"/>
      <c r="D65" s="90"/>
      <c r="E65" s="90"/>
      <c r="F65" s="120"/>
      <c r="G65" s="99"/>
      <c r="H65" s="32">
        <f t="shared" ref="H65:H67" si="10">D65+F65+G65</f>
        <v>0</v>
      </c>
      <c r="I65" s="28"/>
    </row>
    <row r="66" spans="1:9">
      <c r="A66" s="20" t="s">
        <v>53</v>
      </c>
      <c r="B66" s="163"/>
      <c r="C66" s="110"/>
      <c r="D66" s="90"/>
      <c r="E66" s="90"/>
      <c r="F66" s="120"/>
      <c r="G66" s="99"/>
      <c r="H66" s="32">
        <f t="shared" si="10"/>
        <v>0</v>
      </c>
      <c r="I66" s="28"/>
    </row>
    <row r="67" spans="1:9">
      <c r="A67" s="20" t="s">
        <v>126</v>
      </c>
      <c r="B67" s="163"/>
      <c r="C67" s="110"/>
      <c r="D67" s="90"/>
      <c r="E67" s="90"/>
      <c r="F67" s="120"/>
      <c r="G67" s="99"/>
      <c r="H67" s="32">
        <f t="shared" si="10"/>
        <v>0</v>
      </c>
      <c r="I67" s="28"/>
    </row>
    <row r="68" spans="1:9">
      <c r="A68" s="23" t="s">
        <v>54</v>
      </c>
      <c r="B68" s="164"/>
      <c r="C68" s="24"/>
      <c r="D68" s="24"/>
      <c r="E68" s="24"/>
      <c r="F68" s="24"/>
      <c r="G68" s="24"/>
      <c r="H68" s="24"/>
      <c r="I68" s="25"/>
    </row>
    <row r="69" spans="1:9">
      <c r="A69" s="20" t="s">
        <v>144</v>
      </c>
      <c r="B69" s="163" t="s">
        <v>145</v>
      </c>
      <c r="C69" s="110">
        <v>500</v>
      </c>
      <c r="D69" s="91"/>
      <c r="E69" s="91"/>
      <c r="F69" s="121">
        <v>1000</v>
      </c>
      <c r="G69" s="100"/>
      <c r="H69" s="32">
        <f t="shared" ref="H69:H70" si="11">D69+F69+G69</f>
        <v>1000</v>
      </c>
      <c r="I69" s="28" t="s">
        <v>160</v>
      </c>
    </row>
    <row r="70" spans="1:9">
      <c r="A70" s="20"/>
      <c r="B70" s="163"/>
      <c r="C70" s="110"/>
      <c r="D70" s="91"/>
      <c r="E70" s="91"/>
      <c r="F70" s="121"/>
      <c r="G70" s="100"/>
      <c r="H70" s="32">
        <f t="shared" si="11"/>
        <v>0</v>
      </c>
      <c r="I70" s="28"/>
    </row>
    <row r="71" spans="1:9">
      <c r="A71" s="189" t="s">
        <v>55</v>
      </c>
      <c r="B71" s="189"/>
      <c r="C71" s="191"/>
      <c r="D71" s="191"/>
      <c r="E71" s="191"/>
      <c r="F71" s="191"/>
      <c r="G71" s="191"/>
      <c r="H71" s="191"/>
      <c r="I71" s="191"/>
    </row>
    <row r="72" spans="1:9">
      <c r="A72" s="187"/>
      <c r="B72" s="187"/>
      <c r="C72" s="111">
        <f t="shared" ref="C72:G72" si="12">SUM(C57:C70)</f>
        <v>3000</v>
      </c>
      <c r="D72" s="92">
        <f t="shared" si="12"/>
        <v>1000</v>
      </c>
      <c r="E72" s="92">
        <f>SUM(E57:E70)</f>
        <v>1000</v>
      </c>
      <c r="F72" s="122">
        <f t="shared" si="12"/>
        <v>1500</v>
      </c>
      <c r="G72" s="101">
        <f t="shared" si="12"/>
        <v>0</v>
      </c>
      <c r="H72" s="32">
        <f t="shared" ref="H72" si="13">D72+F72+G72</f>
        <v>2500</v>
      </c>
      <c r="I72" s="29"/>
    </row>
    <row r="73" spans="1:9">
      <c r="A73" s="31"/>
      <c r="B73" s="160"/>
      <c r="C73" s="10"/>
      <c r="D73" s="10"/>
      <c r="E73" s="10"/>
      <c r="F73" s="10"/>
      <c r="G73" s="10"/>
      <c r="H73" s="13"/>
      <c r="I73" s="30"/>
    </row>
    <row r="74" spans="1:9" ht="30" customHeight="1">
      <c r="A74" s="192" t="s">
        <v>56</v>
      </c>
      <c r="B74" s="155" t="s">
        <v>10</v>
      </c>
      <c r="C74" s="108" t="s">
        <v>11</v>
      </c>
      <c r="D74" s="128" t="s">
        <v>39</v>
      </c>
      <c r="E74" s="128" t="s">
        <v>136</v>
      </c>
      <c r="F74" s="125" t="s">
        <v>137</v>
      </c>
      <c r="G74" s="114" t="s">
        <v>138</v>
      </c>
      <c r="H74" s="130" t="s">
        <v>40</v>
      </c>
      <c r="I74" s="203" t="s">
        <v>41</v>
      </c>
    </row>
    <row r="75" spans="1:9">
      <c r="A75" s="192"/>
      <c r="B75" s="216" t="s">
        <v>18</v>
      </c>
      <c r="C75" s="35" t="s">
        <v>19</v>
      </c>
      <c r="D75" s="35" t="s">
        <v>19</v>
      </c>
      <c r="E75" s="35" t="s">
        <v>19</v>
      </c>
      <c r="F75" s="35" t="s">
        <v>19</v>
      </c>
      <c r="G75" s="35" t="s">
        <v>19</v>
      </c>
      <c r="H75" s="35" t="s">
        <v>19</v>
      </c>
      <c r="I75" s="203"/>
    </row>
    <row r="76" spans="1:9">
      <c r="A76" s="193"/>
      <c r="B76" s="216"/>
      <c r="C76" s="36" t="s">
        <v>42</v>
      </c>
      <c r="D76" s="36" t="s">
        <v>42</v>
      </c>
      <c r="E76" s="36" t="s">
        <v>42</v>
      </c>
      <c r="F76" s="36" t="s">
        <v>42</v>
      </c>
      <c r="G76" s="36" t="s">
        <v>42</v>
      </c>
      <c r="H76" s="36" t="s">
        <v>42</v>
      </c>
      <c r="I76" s="203"/>
    </row>
    <row r="77" spans="1:9">
      <c r="A77" s="17" t="s">
        <v>146</v>
      </c>
      <c r="B77" s="166"/>
      <c r="C77" s="18"/>
      <c r="D77" s="18"/>
      <c r="E77" s="18"/>
      <c r="F77" s="18"/>
      <c r="G77" s="18"/>
      <c r="H77" s="18"/>
      <c r="I77" s="19"/>
    </row>
    <row r="78" spans="1:9">
      <c r="A78" s="20" t="s">
        <v>58</v>
      </c>
      <c r="B78" s="163"/>
      <c r="C78" s="112"/>
      <c r="D78" s="90"/>
      <c r="E78" s="90"/>
      <c r="F78" s="120"/>
      <c r="G78" s="99"/>
      <c r="H78" s="32">
        <f>D78+F78+G78</f>
        <v>0</v>
      </c>
      <c r="I78" s="21"/>
    </row>
    <row r="79" spans="1:9">
      <c r="A79" s="20" t="s">
        <v>59</v>
      </c>
      <c r="B79" s="163" t="s">
        <v>147</v>
      </c>
      <c r="C79" s="112">
        <v>500</v>
      </c>
      <c r="D79" s="90"/>
      <c r="E79" s="90"/>
      <c r="F79" s="120">
        <v>500</v>
      </c>
      <c r="G79" s="99"/>
      <c r="H79" s="32">
        <f t="shared" ref="H79:H100" si="14">D79+F79+G79</f>
        <v>500</v>
      </c>
      <c r="I79" s="22"/>
    </row>
    <row r="80" spans="1:9">
      <c r="A80" s="20" t="s">
        <v>60</v>
      </c>
      <c r="B80" s="163"/>
      <c r="C80" s="112"/>
      <c r="D80" s="90"/>
      <c r="E80" s="90"/>
      <c r="F80" s="120"/>
      <c r="G80" s="99"/>
      <c r="H80" s="32">
        <f t="shared" si="14"/>
        <v>0</v>
      </c>
      <c r="I80" s="21"/>
    </row>
    <row r="81" spans="1:9">
      <c r="A81" s="20" t="s">
        <v>126</v>
      </c>
      <c r="B81" s="163"/>
      <c r="C81" s="112"/>
      <c r="D81" s="90"/>
      <c r="E81" s="90"/>
      <c r="F81" s="120"/>
      <c r="G81" s="99"/>
      <c r="H81" s="32">
        <f t="shared" si="14"/>
        <v>0</v>
      </c>
      <c r="I81" s="21"/>
    </row>
    <row r="82" spans="1:9">
      <c r="A82" s="30" t="s">
        <v>61</v>
      </c>
      <c r="B82" s="163"/>
      <c r="C82" s="112"/>
      <c r="D82" s="90"/>
      <c r="E82" s="90"/>
      <c r="F82" s="120"/>
      <c r="G82" s="99"/>
      <c r="H82" s="32">
        <f t="shared" si="14"/>
        <v>0</v>
      </c>
      <c r="I82" s="21"/>
    </row>
    <row r="83" spans="1:9">
      <c r="A83" s="30" t="s">
        <v>148</v>
      </c>
      <c r="B83" s="163"/>
      <c r="C83" s="112"/>
      <c r="D83" s="90"/>
      <c r="E83" s="90"/>
      <c r="F83" s="120"/>
      <c r="G83" s="99"/>
      <c r="H83" s="32">
        <f t="shared" si="14"/>
        <v>0</v>
      </c>
      <c r="I83" s="21"/>
    </row>
    <row r="84" spans="1:9">
      <c r="A84" s="23" t="s">
        <v>62</v>
      </c>
      <c r="B84" s="164"/>
      <c r="C84" s="24"/>
      <c r="D84" s="24"/>
      <c r="E84" s="24"/>
      <c r="F84" s="24"/>
      <c r="G84" s="24"/>
      <c r="H84" s="24"/>
      <c r="I84" s="25"/>
    </row>
    <row r="85" spans="1:9">
      <c r="A85" s="20" t="s">
        <v>149</v>
      </c>
      <c r="B85" s="163" t="s">
        <v>150</v>
      </c>
      <c r="C85" s="112"/>
      <c r="D85" s="90"/>
      <c r="E85" s="90"/>
      <c r="F85" s="120"/>
      <c r="G85" s="99"/>
      <c r="H85" s="32">
        <f t="shared" si="14"/>
        <v>0</v>
      </c>
      <c r="I85" s="21"/>
    </row>
    <row r="86" spans="1:9">
      <c r="A86" s="20" t="s">
        <v>64</v>
      </c>
      <c r="B86" s="163" t="s">
        <v>151</v>
      </c>
      <c r="C86" s="112">
        <v>500</v>
      </c>
      <c r="D86" s="90"/>
      <c r="E86" s="90"/>
      <c r="F86" s="120"/>
      <c r="G86" s="99"/>
      <c r="H86" s="32">
        <f t="shared" si="14"/>
        <v>0</v>
      </c>
      <c r="I86" s="21"/>
    </row>
    <row r="87" spans="1:9">
      <c r="A87" s="20" t="s">
        <v>65</v>
      </c>
      <c r="B87" s="163"/>
      <c r="C87" s="112"/>
      <c r="D87" s="90"/>
      <c r="E87" s="90"/>
      <c r="F87" s="120"/>
      <c r="G87" s="99">
        <v>250</v>
      </c>
      <c r="H87" s="32">
        <f t="shared" si="14"/>
        <v>250</v>
      </c>
      <c r="I87" s="21" t="s">
        <v>161</v>
      </c>
    </row>
    <row r="88" spans="1:9">
      <c r="A88" s="20" t="s">
        <v>143</v>
      </c>
      <c r="B88" s="163"/>
      <c r="C88" s="112"/>
      <c r="D88" s="90"/>
      <c r="E88" s="90"/>
      <c r="F88" s="120"/>
      <c r="G88" s="99"/>
      <c r="H88" s="32">
        <f t="shared" si="14"/>
        <v>0</v>
      </c>
      <c r="I88" s="21"/>
    </row>
    <row r="89" spans="1:9">
      <c r="A89" s="20" t="s">
        <v>69</v>
      </c>
      <c r="B89" s="163" t="s">
        <v>162</v>
      </c>
      <c r="C89" s="112">
        <v>500</v>
      </c>
      <c r="D89" s="90"/>
      <c r="E89" s="90"/>
      <c r="F89" s="120"/>
      <c r="G89" s="99">
        <v>250</v>
      </c>
      <c r="H89" s="32">
        <f t="shared" si="14"/>
        <v>250</v>
      </c>
      <c r="I89" s="21" t="s">
        <v>163</v>
      </c>
    </row>
    <row r="90" spans="1:9">
      <c r="A90" s="20" t="s">
        <v>70</v>
      </c>
      <c r="B90" s="163"/>
      <c r="C90" s="112"/>
      <c r="D90" s="90"/>
      <c r="E90" s="90"/>
      <c r="F90" s="120"/>
      <c r="G90" s="99"/>
      <c r="H90" s="32">
        <f t="shared" si="14"/>
        <v>0</v>
      </c>
      <c r="I90" s="21"/>
    </row>
    <row r="91" spans="1:9">
      <c r="A91" s="20" t="s">
        <v>153</v>
      </c>
      <c r="B91" s="163"/>
      <c r="C91" s="112"/>
      <c r="D91" s="90"/>
      <c r="E91" s="90"/>
      <c r="F91" s="120"/>
      <c r="G91" s="99"/>
      <c r="H91" s="32">
        <f t="shared" si="14"/>
        <v>0</v>
      </c>
      <c r="I91" s="21"/>
    </row>
    <row r="92" spans="1:9">
      <c r="A92" s="26" t="s">
        <v>154</v>
      </c>
      <c r="B92" s="163"/>
      <c r="C92" s="112"/>
      <c r="D92" s="90"/>
      <c r="E92" s="90"/>
      <c r="F92" s="120"/>
      <c r="G92" s="99"/>
      <c r="H92" s="32">
        <f t="shared" si="14"/>
        <v>0</v>
      </c>
      <c r="I92" s="27"/>
    </row>
    <row r="93" spans="1:9">
      <c r="A93" s="26" t="s">
        <v>126</v>
      </c>
      <c r="B93" s="163"/>
      <c r="C93" s="112"/>
      <c r="D93" s="90"/>
      <c r="E93" s="90"/>
      <c r="F93" s="120"/>
      <c r="G93" s="99"/>
      <c r="H93" s="32">
        <f t="shared" si="14"/>
        <v>0</v>
      </c>
      <c r="I93" s="27"/>
    </row>
    <row r="94" spans="1:9">
      <c r="A94" s="23" t="s">
        <v>71</v>
      </c>
      <c r="B94" s="164"/>
      <c r="C94" s="24"/>
      <c r="D94" s="24"/>
      <c r="E94" s="24"/>
      <c r="F94" s="24"/>
      <c r="G94" s="24"/>
      <c r="H94" s="24"/>
      <c r="I94" s="25"/>
    </row>
    <row r="95" spans="1:9">
      <c r="A95" s="20" t="s">
        <v>72</v>
      </c>
      <c r="B95" s="163" t="s">
        <v>155</v>
      </c>
      <c r="C95" s="110">
        <v>2000</v>
      </c>
      <c r="D95" s="90"/>
      <c r="E95" s="90"/>
      <c r="F95" s="120"/>
      <c r="G95" s="99">
        <v>1500</v>
      </c>
      <c r="H95" s="32">
        <f t="shared" si="14"/>
        <v>1500</v>
      </c>
      <c r="I95" s="28" t="s">
        <v>161</v>
      </c>
    </row>
    <row r="96" spans="1:9">
      <c r="A96" s="20" t="s">
        <v>143</v>
      </c>
      <c r="B96" s="163"/>
      <c r="C96" s="110"/>
      <c r="D96" s="90"/>
      <c r="E96" s="90"/>
      <c r="F96" s="120"/>
      <c r="G96" s="99"/>
      <c r="H96" s="32">
        <f t="shared" si="14"/>
        <v>0</v>
      </c>
      <c r="I96" s="28"/>
    </row>
    <row r="97" spans="1:9">
      <c r="A97" s="23" t="s">
        <v>54</v>
      </c>
      <c r="B97" s="164"/>
      <c r="C97" s="24"/>
      <c r="D97" s="24"/>
      <c r="E97" s="24"/>
      <c r="F97" s="24"/>
      <c r="G97" s="24"/>
      <c r="H97" s="24"/>
      <c r="I97" s="25"/>
    </row>
    <row r="98" spans="1:9">
      <c r="A98" s="20" t="s">
        <v>144</v>
      </c>
      <c r="B98" s="163"/>
      <c r="C98" s="110"/>
      <c r="D98" s="90"/>
      <c r="E98" s="90"/>
      <c r="F98" s="120"/>
      <c r="G98" s="99"/>
      <c r="H98" s="32">
        <f t="shared" si="14"/>
        <v>0</v>
      </c>
      <c r="I98" s="28"/>
    </row>
    <row r="99" spans="1:9">
      <c r="A99" s="189" t="s">
        <v>75</v>
      </c>
      <c r="B99" s="189"/>
      <c r="C99" s="190"/>
      <c r="D99" s="190"/>
      <c r="E99" s="190"/>
      <c r="F99" s="190"/>
      <c r="G99" s="190"/>
      <c r="H99" s="190"/>
      <c r="I99" s="191"/>
    </row>
    <row r="100" spans="1:9">
      <c r="A100" s="187"/>
      <c r="B100" s="187"/>
      <c r="C100" s="113">
        <f t="shared" ref="C100:G100" si="15">SUM(C78:C98)</f>
        <v>3500</v>
      </c>
      <c r="D100" s="93">
        <f t="shared" si="15"/>
        <v>0</v>
      </c>
      <c r="E100" s="93">
        <f>SUM(E78:E98)</f>
        <v>0</v>
      </c>
      <c r="F100" s="123">
        <f t="shared" si="15"/>
        <v>500</v>
      </c>
      <c r="G100" s="102">
        <f t="shared" si="15"/>
        <v>2000</v>
      </c>
      <c r="H100" s="32">
        <f t="shared" si="14"/>
        <v>2500</v>
      </c>
      <c r="I100" s="29"/>
    </row>
    <row r="101" spans="1:9">
      <c r="A101" s="41"/>
      <c r="B101" s="160"/>
      <c r="C101" s="40"/>
      <c r="D101" s="10"/>
      <c r="E101" s="10"/>
      <c r="F101" s="10"/>
      <c r="G101" s="10"/>
      <c r="H101" s="13"/>
      <c r="I101" s="29"/>
    </row>
    <row r="102" spans="1:9">
      <c r="A102" s="185" t="s">
        <v>156</v>
      </c>
      <c r="B102" s="186"/>
      <c r="C102" s="107" t="s">
        <v>76</v>
      </c>
      <c r="D102" s="127" t="s">
        <v>77</v>
      </c>
      <c r="E102" s="127" t="s">
        <v>78</v>
      </c>
      <c r="F102" s="126" t="s">
        <v>79</v>
      </c>
      <c r="G102" s="115" t="s">
        <v>80</v>
      </c>
      <c r="H102" s="6" t="s">
        <v>81</v>
      </c>
      <c r="I102" s="29"/>
    </row>
    <row r="103" spans="1:9">
      <c r="A103" s="187"/>
      <c r="B103" s="188"/>
      <c r="C103" s="107">
        <f>C100+C72+C50</f>
        <v>10000</v>
      </c>
      <c r="D103" s="94">
        <f>D100+D72+D50</f>
        <v>4000</v>
      </c>
      <c r="E103" s="94">
        <f>E100+E72+E50</f>
        <v>2000</v>
      </c>
      <c r="F103" s="124">
        <f>F100+F72+F50</f>
        <v>2000</v>
      </c>
      <c r="G103" s="103">
        <f>G100+G72+G50</f>
        <v>2000</v>
      </c>
      <c r="H103" s="37">
        <f>IF(SUM(H100+H72+H50)&gt;10000,"10000",SUM(D103:G103))</f>
        <v>10000</v>
      </c>
      <c r="I103" s="29" t="s">
        <v>157</v>
      </c>
    </row>
    <row r="104" spans="1:9">
      <c r="A104" s="31" t="s">
        <v>158</v>
      </c>
      <c r="B104" s="152"/>
      <c r="C104" s="37">
        <f>IF(SUM(10000-C103)&gt;1000,"1000",(10000-C103))</f>
        <v>0</v>
      </c>
      <c r="D104" s="209"/>
      <c r="E104" s="210"/>
      <c r="F104" s="211"/>
      <c r="G104" s="85">
        <f>IF((10000-(D103+F103+G103))&gt;1000,1000,(10000-(D103+F103+G103)))</f>
        <v>1000</v>
      </c>
      <c r="H104" s="37" t="str">
        <f>IF((SUM(D103:G103)+G104)&gt;10000,"10000",(SUM(D103:G103)+G104))</f>
        <v>10000</v>
      </c>
      <c r="I104" s="29"/>
    </row>
    <row r="105" spans="1:9">
      <c r="H105" s="1"/>
    </row>
    <row r="107" spans="1:9">
      <c r="G107" s="134"/>
    </row>
    <row r="108" spans="1:9">
      <c r="G108" s="134"/>
    </row>
    <row r="109" spans="1:9">
      <c r="G109" s="134"/>
    </row>
    <row r="110" spans="1:9">
      <c r="G110" s="134"/>
    </row>
  </sheetData>
  <mergeCells count="33">
    <mergeCell ref="A39:B39"/>
    <mergeCell ref="A41:B41"/>
    <mergeCell ref="A5:D5"/>
    <mergeCell ref="A1:I1"/>
    <mergeCell ref="A3:I3"/>
    <mergeCell ref="A4:I4"/>
    <mergeCell ref="A6:I6"/>
    <mergeCell ref="A21:A22"/>
    <mergeCell ref="B21:B22"/>
    <mergeCell ref="A7:I7"/>
    <mergeCell ref="A11:I11"/>
    <mergeCell ref="I20:I22"/>
    <mergeCell ref="A23:I23"/>
    <mergeCell ref="A33:I33"/>
    <mergeCell ref="A38:I38"/>
    <mergeCell ref="A40:I40"/>
    <mergeCell ref="A47:I47"/>
    <mergeCell ref="A49:B50"/>
    <mergeCell ref="I52:I54"/>
    <mergeCell ref="C55:H55"/>
    <mergeCell ref="A42:I42"/>
    <mergeCell ref="C71:I71"/>
    <mergeCell ref="A48:B48"/>
    <mergeCell ref="A52:A54"/>
    <mergeCell ref="B53:B54"/>
    <mergeCell ref="A71:B72"/>
    <mergeCell ref="I74:I76"/>
    <mergeCell ref="A99:B100"/>
    <mergeCell ref="C99:I99"/>
    <mergeCell ref="A102:B103"/>
    <mergeCell ref="D104:F104"/>
    <mergeCell ref="A74:A76"/>
    <mergeCell ref="B75:B7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FD98A-E53C-4D39-BAFE-4801289C52FD}">
  <sheetPr>
    <pageSetUpPr fitToPage="1"/>
  </sheetPr>
  <dimension ref="B1:H45"/>
  <sheetViews>
    <sheetView showGridLines="0" zoomScaleNormal="100" workbookViewId="0">
      <selection activeCell="B1" sqref="B1"/>
    </sheetView>
  </sheetViews>
  <sheetFormatPr defaultColWidth="9.28515625" defaultRowHeight="13.15"/>
  <cols>
    <col min="1" max="1" width="12.42578125" style="43" customWidth="1"/>
    <col min="2" max="2" width="2" style="43" customWidth="1"/>
    <col min="3" max="3" width="16.7109375" style="43" customWidth="1"/>
    <col min="4" max="4" width="19.28515625" style="43" customWidth="1"/>
    <col min="5" max="5" width="25.28515625" style="43" customWidth="1"/>
    <col min="6" max="6" width="15.28515625" style="82" customWidth="1"/>
    <col min="7" max="7" width="14.85546875" style="43" customWidth="1"/>
    <col min="8" max="8" width="2" style="43" customWidth="1"/>
    <col min="9" max="9" width="2.5703125" style="43" customWidth="1"/>
    <col min="10" max="16384" width="9.28515625" style="43"/>
  </cols>
  <sheetData>
    <row r="1" spans="2:8" ht="95.25" customHeight="1">
      <c r="C1" s="221" t="s">
        <v>164</v>
      </c>
      <c r="D1" s="222"/>
      <c r="E1" s="394" t="s">
        <v>165</v>
      </c>
      <c r="F1" s="395"/>
      <c r="G1" s="395"/>
    </row>
    <row r="2" spans="2:8" ht="16.5" customHeight="1">
      <c r="B2" s="396"/>
      <c r="C2" s="397"/>
      <c r="D2" s="398"/>
      <c r="E2" s="398"/>
      <c r="F2" s="398"/>
      <c r="G2" s="398"/>
    </row>
    <row r="3" spans="2:8" ht="16.5" customHeight="1">
      <c r="C3" s="44" t="s">
        <v>166</v>
      </c>
      <c r="D3" s="44"/>
      <c r="E3" s="45"/>
      <c r="F3" s="45"/>
      <c r="G3" s="45"/>
      <c r="H3" s="45"/>
    </row>
    <row r="4" spans="2:8" s="46" customFormat="1" ht="16.5" customHeight="1">
      <c r="B4" s="47"/>
      <c r="C4" s="399" t="s">
        <v>167</v>
      </c>
      <c r="D4" s="399"/>
      <c r="E4" s="48" t="s">
        <v>168</v>
      </c>
      <c r="F4" s="399" t="s">
        <v>169</v>
      </c>
      <c r="G4" s="399"/>
      <c r="H4" s="399"/>
    </row>
    <row r="5" spans="2:8" s="46" customFormat="1" ht="16.5" customHeight="1">
      <c r="B5" s="47"/>
      <c r="C5" s="399" t="s">
        <v>170</v>
      </c>
      <c r="D5" s="399"/>
      <c r="E5" s="48" t="s">
        <v>171</v>
      </c>
      <c r="F5" s="49" t="s">
        <v>172</v>
      </c>
      <c r="G5" s="50"/>
    </row>
    <row r="6" spans="2:8" s="46" customFormat="1" ht="16.5" customHeight="1">
      <c r="B6" s="47"/>
      <c r="C6" s="399" t="s">
        <v>173</v>
      </c>
      <c r="D6" s="399"/>
      <c r="E6" s="48" t="s">
        <v>174</v>
      </c>
      <c r="F6" s="49" t="s">
        <v>172</v>
      </c>
      <c r="G6" s="51"/>
    </row>
    <row r="7" spans="2:8" s="46" customFormat="1" ht="16.5" customHeight="1">
      <c r="B7" s="47"/>
      <c r="C7" s="399" t="s">
        <v>175</v>
      </c>
      <c r="D7" s="399"/>
      <c r="E7" s="52"/>
      <c r="F7" s="53"/>
      <c r="G7" s="54"/>
    </row>
    <row r="8" spans="2:8" s="46" customFormat="1" ht="16.5" customHeight="1">
      <c r="B8" s="147"/>
      <c r="C8" s="146"/>
      <c r="D8" s="146"/>
      <c r="E8" s="52"/>
      <c r="F8" s="53"/>
      <c r="G8" s="52"/>
    </row>
    <row r="9" spans="2:8" s="46" customFormat="1" ht="16.5" customHeight="1">
      <c r="B9" s="145"/>
      <c r="C9" s="399" t="s">
        <v>176</v>
      </c>
      <c r="D9" s="399"/>
      <c r="E9" s="55"/>
      <c r="F9" s="56"/>
      <c r="G9" s="55"/>
    </row>
    <row r="10" spans="2:8" s="46" customFormat="1" ht="16.5" customHeight="1">
      <c r="B10" s="57"/>
      <c r="C10" s="399" t="s">
        <v>177</v>
      </c>
      <c r="D10" s="399"/>
      <c r="E10" s="55"/>
      <c r="F10" s="56"/>
      <c r="G10" s="55"/>
    </row>
    <row r="11" spans="2:8" s="46" customFormat="1" ht="16.5" customHeight="1">
      <c r="B11" s="147"/>
      <c r="C11" s="399" t="s">
        <v>178</v>
      </c>
      <c r="D11" s="399"/>
      <c r="E11" s="55"/>
      <c r="F11" s="56"/>
      <c r="G11" s="55"/>
    </row>
    <row r="12" spans="2:8" s="46" customFormat="1" ht="16.5" customHeight="1">
      <c r="B12" s="147"/>
      <c r="C12" s="399" t="s">
        <v>179</v>
      </c>
      <c r="D12" s="399"/>
      <c r="E12" s="55"/>
      <c r="F12" s="56"/>
      <c r="G12" s="55"/>
    </row>
    <row r="13" spans="2:8" s="46" customFormat="1" ht="16.5" customHeight="1">
      <c r="B13" s="147"/>
      <c r="C13" s="225">
        <v>6011</v>
      </c>
      <c r="D13" s="225"/>
      <c r="E13" s="55"/>
      <c r="F13" s="56"/>
      <c r="G13" s="55"/>
    </row>
    <row r="14" spans="2:8" s="46" customFormat="1" ht="16.5" customHeight="1">
      <c r="B14" s="400"/>
      <c r="C14" s="400"/>
      <c r="D14" s="400"/>
      <c r="E14" s="400"/>
      <c r="F14" s="400"/>
      <c r="G14" s="400"/>
    </row>
    <row r="15" spans="2:8" s="58" customFormat="1" ht="16.5" customHeight="1">
      <c r="B15" s="59"/>
      <c r="C15" s="59"/>
      <c r="D15" s="60"/>
      <c r="E15" s="61"/>
      <c r="F15" s="62"/>
      <c r="G15" s="63"/>
    </row>
    <row r="16" spans="2:8" ht="27" customHeight="1">
      <c r="B16" s="64" t="s">
        <v>180</v>
      </c>
      <c r="C16" s="149" t="s">
        <v>181</v>
      </c>
      <c r="D16" s="401" t="s">
        <v>182</v>
      </c>
      <c r="E16" s="402"/>
      <c r="F16" s="149" t="s">
        <v>183</v>
      </c>
      <c r="G16" s="148" t="s">
        <v>184</v>
      </c>
    </row>
    <row r="17" spans="2:7" ht="16.5" customHeight="1">
      <c r="B17" s="65"/>
      <c r="C17" s="143"/>
      <c r="D17" s="226"/>
      <c r="E17" s="227"/>
      <c r="F17" s="66"/>
      <c r="G17" s="67" t="str">
        <f t="shared" ref="G17:G35" si="0">IF(SUM(C17)&gt;0,SUM(C17*F17),"")</f>
        <v/>
      </c>
    </row>
    <row r="18" spans="2:7" ht="16.5" customHeight="1">
      <c r="B18" s="65"/>
      <c r="C18" s="144"/>
      <c r="D18" s="223"/>
      <c r="E18" s="224"/>
      <c r="F18" s="68"/>
      <c r="G18" s="69" t="str">
        <f t="shared" si="0"/>
        <v/>
      </c>
    </row>
    <row r="19" spans="2:7" ht="16.5" customHeight="1">
      <c r="B19" s="65"/>
      <c r="C19" s="143"/>
      <c r="D19" s="226"/>
      <c r="E19" s="227"/>
      <c r="F19" s="66"/>
      <c r="G19" s="67" t="str">
        <f t="shared" si="0"/>
        <v/>
      </c>
    </row>
    <row r="20" spans="2:7" ht="16.5" customHeight="1">
      <c r="B20" s="65"/>
      <c r="C20" s="144"/>
      <c r="D20" s="223" t="s">
        <v>150</v>
      </c>
      <c r="E20" s="224"/>
      <c r="F20" s="68"/>
      <c r="G20" s="69" t="str">
        <f t="shared" si="0"/>
        <v/>
      </c>
    </row>
    <row r="21" spans="2:7" ht="16.5" customHeight="1">
      <c r="B21" s="65"/>
      <c r="C21" s="143"/>
      <c r="D21" s="226"/>
      <c r="E21" s="227"/>
      <c r="F21" s="66"/>
      <c r="G21" s="67" t="str">
        <f t="shared" si="0"/>
        <v/>
      </c>
    </row>
    <row r="22" spans="2:7" ht="16.5" customHeight="1">
      <c r="B22" s="65"/>
      <c r="C22" s="144"/>
      <c r="D22" s="223"/>
      <c r="E22" s="224"/>
      <c r="F22" s="68"/>
      <c r="G22" s="69" t="str">
        <f t="shared" si="0"/>
        <v/>
      </c>
    </row>
    <row r="23" spans="2:7" ht="16.5" customHeight="1">
      <c r="B23" s="65"/>
      <c r="C23" s="143"/>
      <c r="D23" s="226"/>
      <c r="E23" s="227"/>
      <c r="F23" s="66"/>
      <c r="G23" s="67" t="str">
        <f t="shared" si="0"/>
        <v/>
      </c>
    </row>
    <row r="24" spans="2:7" ht="16.5" customHeight="1">
      <c r="B24" s="65"/>
      <c r="C24" s="144"/>
      <c r="D24" s="223"/>
      <c r="E24" s="224"/>
      <c r="F24" s="68"/>
      <c r="G24" s="69" t="str">
        <f t="shared" si="0"/>
        <v/>
      </c>
    </row>
    <row r="25" spans="2:7" ht="16.5" customHeight="1">
      <c r="B25" s="65"/>
      <c r="C25" s="143"/>
      <c r="D25" s="226"/>
      <c r="E25" s="227"/>
      <c r="F25" s="66"/>
      <c r="G25" s="67" t="str">
        <f t="shared" si="0"/>
        <v/>
      </c>
    </row>
    <row r="26" spans="2:7" ht="16.5" customHeight="1">
      <c r="B26" s="65"/>
      <c r="C26" s="144"/>
      <c r="D26" s="223"/>
      <c r="E26" s="224"/>
      <c r="F26" s="68"/>
      <c r="G26" s="69" t="str">
        <f t="shared" si="0"/>
        <v/>
      </c>
    </row>
    <row r="27" spans="2:7" ht="16.5" customHeight="1">
      <c r="B27" s="65"/>
      <c r="C27" s="143"/>
      <c r="D27" s="226"/>
      <c r="E27" s="227"/>
      <c r="F27" s="66"/>
      <c r="G27" s="67" t="str">
        <f t="shared" si="0"/>
        <v/>
      </c>
    </row>
    <row r="28" spans="2:7" ht="16.5" customHeight="1">
      <c r="B28" s="65"/>
      <c r="C28" s="144"/>
      <c r="D28" s="223"/>
      <c r="E28" s="224"/>
      <c r="F28" s="68"/>
      <c r="G28" s="69" t="str">
        <f t="shared" si="0"/>
        <v/>
      </c>
    </row>
    <row r="29" spans="2:7" ht="16.5" customHeight="1">
      <c r="B29" s="65"/>
      <c r="C29" s="143"/>
      <c r="D29" s="226"/>
      <c r="E29" s="227"/>
      <c r="F29" s="66"/>
      <c r="G29" s="67" t="str">
        <f t="shared" si="0"/>
        <v/>
      </c>
    </row>
    <row r="30" spans="2:7" ht="16.5" customHeight="1">
      <c r="B30" s="65"/>
      <c r="C30" s="144"/>
      <c r="D30" s="223"/>
      <c r="E30" s="224"/>
      <c r="F30" s="68"/>
      <c r="G30" s="69" t="str">
        <f t="shared" si="0"/>
        <v/>
      </c>
    </row>
    <row r="31" spans="2:7" ht="16.5" customHeight="1">
      <c r="B31" s="65"/>
      <c r="C31" s="143"/>
      <c r="D31" s="226"/>
      <c r="E31" s="227"/>
      <c r="F31" s="66"/>
      <c r="G31" s="67" t="str">
        <f t="shared" si="0"/>
        <v/>
      </c>
    </row>
    <row r="32" spans="2:7" ht="16.5" customHeight="1">
      <c r="B32" s="65"/>
      <c r="C32" s="144"/>
      <c r="D32" s="223"/>
      <c r="E32" s="224"/>
      <c r="F32" s="68"/>
      <c r="G32" s="69" t="str">
        <f t="shared" si="0"/>
        <v/>
      </c>
    </row>
    <row r="33" spans="2:7" ht="16.5" customHeight="1">
      <c r="B33" s="65"/>
      <c r="C33" s="143"/>
      <c r="D33" s="226"/>
      <c r="E33" s="227"/>
      <c r="F33" s="66"/>
      <c r="G33" s="67" t="str">
        <f t="shared" si="0"/>
        <v/>
      </c>
    </row>
    <row r="34" spans="2:7" ht="16.5" customHeight="1">
      <c r="B34" s="65"/>
      <c r="C34" s="144"/>
      <c r="D34" s="223"/>
      <c r="E34" s="224"/>
      <c r="F34" s="68"/>
      <c r="G34" s="69" t="str">
        <f t="shared" si="0"/>
        <v/>
      </c>
    </row>
    <row r="35" spans="2:7" ht="16.5" customHeight="1">
      <c r="B35" s="65"/>
      <c r="C35" s="143"/>
      <c r="D35" s="226"/>
      <c r="E35" s="227"/>
      <c r="F35" s="66"/>
      <c r="G35" s="67" t="str">
        <f t="shared" si="0"/>
        <v/>
      </c>
    </row>
    <row r="36" spans="2:7" ht="24" customHeight="1" thickBot="1">
      <c r="B36" s="70"/>
      <c r="C36" s="70"/>
      <c r="D36" s="70"/>
      <c r="E36" s="71"/>
      <c r="F36" s="72" t="s">
        <v>185</v>
      </c>
      <c r="G36" s="73" t="str">
        <f>IF(SUM(G17:G35)&gt;0,SUM(G17:G35),"")</f>
        <v/>
      </c>
    </row>
    <row r="37" spans="2:7" ht="22.5" customHeight="1">
      <c r="B37" s="70"/>
      <c r="C37" s="70"/>
      <c r="D37" s="70"/>
      <c r="E37" s="74" t="s">
        <v>98</v>
      </c>
      <c r="F37" s="75" t="s">
        <v>186</v>
      </c>
      <c r="G37" s="76" t="str">
        <f>IF(SUM(G36)&gt;0,SUM(G36*F37),"")</f>
        <v/>
      </c>
    </row>
    <row r="38" spans="2:7" ht="20.25" customHeight="1">
      <c r="B38" s="70"/>
      <c r="C38" s="70"/>
      <c r="D38" s="70"/>
      <c r="E38" s="70"/>
      <c r="F38" s="77" t="s">
        <v>187</v>
      </c>
      <c r="G38" s="78" t="str">
        <f>IF(SUM(G36)&gt;0,SUM(G36,G37),"")</f>
        <v/>
      </c>
    </row>
    <row r="40" spans="2:7" ht="21" customHeight="1">
      <c r="C40" s="403" t="s">
        <v>188</v>
      </c>
      <c r="D40" s="403"/>
      <c r="E40" s="403"/>
      <c r="F40" s="403"/>
      <c r="G40" s="403"/>
    </row>
    <row r="41" spans="2:7" s="79" customFormat="1" ht="27" customHeight="1">
      <c r="C41" s="404" t="s">
        <v>189</v>
      </c>
      <c r="D41" s="404"/>
      <c r="E41" s="404"/>
      <c r="F41" s="404"/>
      <c r="G41" s="404"/>
    </row>
    <row r="42" spans="2:7" ht="15.95" customHeight="1">
      <c r="C42" s="228" t="s">
        <v>190</v>
      </c>
      <c r="D42" s="229"/>
      <c r="E42" s="229"/>
      <c r="F42" s="229"/>
    </row>
    <row r="43" spans="2:7" ht="15.95" customHeight="1">
      <c r="C43" s="228" t="s">
        <v>191</v>
      </c>
      <c r="D43" s="229"/>
      <c r="E43" s="229"/>
      <c r="F43" s="229"/>
    </row>
    <row r="44" spans="2:7" ht="11.25" customHeight="1">
      <c r="C44" s="228"/>
      <c r="D44" s="229"/>
      <c r="E44" s="229"/>
      <c r="F44" s="229"/>
    </row>
    <row r="45" spans="2:7">
      <c r="B45" s="80"/>
      <c r="C45" s="142"/>
      <c r="D45" s="142"/>
      <c r="E45" s="142"/>
      <c r="F45" s="81"/>
      <c r="G45" s="142"/>
    </row>
  </sheetData>
  <mergeCells count="40">
    <mergeCell ref="C41:G41"/>
    <mergeCell ref="C42:F42"/>
    <mergeCell ref="C43:F43"/>
    <mergeCell ref="C44:F44"/>
    <mergeCell ref="D31:E31"/>
    <mergeCell ref="D32:E32"/>
    <mergeCell ref="D33:E33"/>
    <mergeCell ref="D34:E34"/>
    <mergeCell ref="D35:E35"/>
    <mergeCell ref="C40:G40"/>
    <mergeCell ref="D30:E30"/>
    <mergeCell ref="D19:E19"/>
    <mergeCell ref="D20:E20"/>
    <mergeCell ref="D21:E21"/>
    <mergeCell ref="D22:E22"/>
    <mergeCell ref="D23:E23"/>
    <mergeCell ref="D24:E24"/>
    <mergeCell ref="D25:E25"/>
    <mergeCell ref="D26:E26"/>
    <mergeCell ref="D27:E27"/>
    <mergeCell ref="D28:E28"/>
    <mergeCell ref="D29:E29"/>
    <mergeCell ref="D18:E18"/>
    <mergeCell ref="C5:D5"/>
    <mergeCell ref="C6:D6"/>
    <mergeCell ref="C7:D7"/>
    <mergeCell ref="C9:D9"/>
    <mergeCell ref="C10:D10"/>
    <mergeCell ref="C11:D11"/>
    <mergeCell ref="C12:D12"/>
    <mergeCell ref="C13:D13"/>
    <mergeCell ref="B14:G14"/>
    <mergeCell ref="D16:E16"/>
    <mergeCell ref="D17:E17"/>
    <mergeCell ref="C1:D1"/>
    <mergeCell ref="E1:G1"/>
    <mergeCell ref="B2:C2"/>
    <mergeCell ref="D2:G2"/>
    <mergeCell ref="C4:D4"/>
    <mergeCell ref="F4:H4"/>
  </mergeCells>
  <printOptions horizontalCentered="1"/>
  <pageMargins left="0.75" right="0.75" top="0.5" bottom="0.5" header="0.5" footer="0.5"/>
  <pageSetup scale="74"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892BCCFAA17EC4A89F3FF11F47124FF" ma:contentTypeVersion="10" ma:contentTypeDescription="Create a new document." ma:contentTypeScope="" ma:versionID="333cd71c6417620fee1779afbddecc47">
  <xsd:schema xmlns:xsd="http://www.w3.org/2001/XMLSchema" xmlns:xs="http://www.w3.org/2001/XMLSchema" xmlns:p="http://schemas.microsoft.com/office/2006/metadata/properties" xmlns:ns2="7b958772-f7d0-4e1d-92bc-6f662c602e15" xmlns:ns3="90ac8259-2e58-4b5c-9e98-de82e069544d" targetNamespace="http://schemas.microsoft.com/office/2006/metadata/properties" ma:root="true" ma:fieldsID="936dcf9e6d697588d20d6beb39ccc53d" ns2:_="" ns3:_="">
    <xsd:import namespace="7b958772-f7d0-4e1d-92bc-6f662c602e15"/>
    <xsd:import namespace="90ac8259-2e58-4b5c-9e98-de82e069544d"/>
    <xsd:element name="properties">
      <xsd:complexType>
        <xsd:sequence>
          <xsd:element name="documentManagement">
            <xsd:complexType>
              <xsd:all>
                <xsd:element ref="ns2:typ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958772-f7d0-4e1d-92bc-6f662c602e15" elementFormDefault="qualified">
    <xsd:import namespace="http://schemas.microsoft.com/office/2006/documentManagement/types"/>
    <xsd:import namespace="http://schemas.microsoft.com/office/infopath/2007/PartnerControls"/>
    <xsd:element name="type" ma:index="8" nillable="true" ma:displayName="type" ma:format="Dropdown" ma:internalName="type">
      <xsd:simpleType>
        <xsd:restriction base="dms:Choice">
          <xsd:enumeration value="ini"/>
          <xsd:enumeration value="min"/>
          <xsd:enumeration value="Choice 3"/>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ac8259-2e58-4b5c-9e98-de82e069544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ype xmlns="7b958772-f7d0-4e1d-92bc-6f662c602e15" xsi:nil="true"/>
  </documentManagement>
</p:properties>
</file>

<file path=customXml/itemProps1.xml><?xml version="1.0" encoding="utf-8"?>
<ds:datastoreItem xmlns:ds="http://schemas.openxmlformats.org/officeDocument/2006/customXml" ds:itemID="{28DDA16F-1EB4-44B7-9B1E-1B4C92E01207}"/>
</file>

<file path=customXml/itemProps2.xml><?xml version="1.0" encoding="utf-8"?>
<ds:datastoreItem xmlns:ds="http://schemas.openxmlformats.org/officeDocument/2006/customXml" ds:itemID="{C0EEB81B-1077-44D2-936A-DB74EDD6C8A4}"/>
</file>

<file path=customXml/itemProps3.xml><?xml version="1.0" encoding="utf-8"?>
<ds:datastoreItem xmlns:ds="http://schemas.openxmlformats.org/officeDocument/2006/customXml" ds:itemID="{EE49222B-A1E1-4923-9A50-F48A26E455C5}"/>
</file>

<file path=docProps/app.xml><?xml version="1.0" encoding="utf-8"?>
<Properties xmlns="http://schemas.openxmlformats.org/officeDocument/2006/extended-properties" xmlns:vt="http://schemas.openxmlformats.org/officeDocument/2006/docPropsVTypes">
  <Application>Microsoft Excel Online</Application>
  <Manager/>
  <Company>New Zealand On Air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Hayley Dingwall</dc:creator>
  <cp:keywords/>
  <dc:description/>
  <cp:lastModifiedBy>Sylvia Letoa</cp:lastModifiedBy>
  <cp:revision/>
  <dcterms:created xsi:type="dcterms:W3CDTF">2013-01-14T22:34:53Z</dcterms:created>
  <dcterms:modified xsi:type="dcterms:W3CDTF">2024-09-19T05:00:26Z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0x010100E892BCCFAA17EC4A89F3FF11F47124FF</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